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autoCompressPictures="0"/>
  <mc:AlternateContent xmlns:mc="http://schemas.openxmlformats.org/markup-compatibility/2006">
    <mc:Choice Requires="x15">
      <x15ac:absPath xmlns:x15ac="http://schemas.microsoft.com/office/spreadsheetml/2010/11/ac" url="C:\Users\gowal\Desktop\"/>
    </mc:Choice>
  </mc:AlternateContent>
  <xr:revisionPtr revIDLastSave="0" documentId="8_{44BEDD24-4216-4042-98BC-199B4C58E5DB}"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1" i="6" l="1"/>
  <c r="C10"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24"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<sst xmlns="http://schemas.openxmlformats.org/spreadsheetml/2006/main" count="21956" uniqueCount="15619">
  <si>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</si>
  <si>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</si>
  <si>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</si>
  <si>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</si>
  <si>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</si>
  <si>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</si>
  <si>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</si>
  <si>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</si>
  <si>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</si>
  <si>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</si>
  <si>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</si>
  <si>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</si>
  <si>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</si>
  <si>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</si>
  <si>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</si>
  <si>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</si>
  <si>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</si>
  <si>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</si>
  <si>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</si>
  <si>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</si>
  <si>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</si>
  <si>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</si>
  <si>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</si>
  <si>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</si>
  <si>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</si>
  <si>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</si>
  <si>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</si>
  <si>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</si>
  <si>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</si>
  <si>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</si>
  <si>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</si>
  <si>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</si>
  <si>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</si>
  <si>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</si>
  <si>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</si>
  <si>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</si>
  <si>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</si>
  <si>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</si>
  <si>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</si>
  <si>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</si>
  <si>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</si>
  <si>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</si>
  <si>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</si>
  <si>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</si>
  <si>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</si>
  <si>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</si>
  <si>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</si>
  <si>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</si>
  <si>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</si>
  <si>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</si>
  <si>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</si>
  <si>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</si>
  <si>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</si>
  <si>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</si>
  <si>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</si>
  <si>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</si>
  <si>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</si>
  <si>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</si>
  <si>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</si>
  <si>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</si>
  <si>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</si>
  <si>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</si>
  <si>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</si>
  <si>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</si>
  <si>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</si>
  <si>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</si>
  <si>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</si>
  <si>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</si>
  <si>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</si>
  <si>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</si>
  <si>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</si>
  <si>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</si>
  <si>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</si>
  <si>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</si>
  <si>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</si>
  <si>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</si>
  <si>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</si>
  <si>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</si>
  <si>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</si>
  <si>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</si>
  <si>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</si>
  <si>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</si>
  <si>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</si>
  <si>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</si>
  <si>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</si>
  <si>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</si>
  <si>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</si>
  <si>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</si>
  <si>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</si>
  <si>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</si>
  <si>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</si>
  <si>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</si>
  <si>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</si>
  <si>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</si>
  <si>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</si>
  <si>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</si>
  <si>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</si>
  <si>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</si>
  <si>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</si>
  <si>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</si>
  <si>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</si>
  <si>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</si>
  <si>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</si>
  <si>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</si>
  <si>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</si>
  <si>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</si>
  <si>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</si>
  <si>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</si>
  <si>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</si>
  <si>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</si>
  <si>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</si>
  <si>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</si>
  <si>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</si>
  <si>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</si>
  <si>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</si>
  <si>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</si>
  <si>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</si>
  <si>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</si>
  <si>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</si>
  <si>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</si>
  <si>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</si>
  <si>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</si>
  <si>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</si>
  <si>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</si>
  <si>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</si>
  <si>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</si>
  <si>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</si>
  <si>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</si>
  <si>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</si>
  <si>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</si>
  <si>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</si>
  <si>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</si>
  <si>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</si>
  <si>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</si>
  <si>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</si>
  <si>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</si>
  <si>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</si>
  <si>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</si>
  <si>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</si>
  <si>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</si>
  <si>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</si>
  <si>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</si>
  <si>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</si>
  <si>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</si>
  <si>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</si>
  <si>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</si>
  <si>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</si>
  <si>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</si>
  <si>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</si>
  <si>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</si>
  <si>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</si>
  <si>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</si>
  <si>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</si>
  <si>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</si>
  <si>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</si>
  <si>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</si>
  <si>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</si>
  <si>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</si>
  <si>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</si>
  <si>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</si>
  <si>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</si>
  <si>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</si>
  <si>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</si>
  <si>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</si>
  <si>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</si>
  <si>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</si>
  <si>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</si>
  <si>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</si>
  <si>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</si>
  <si>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</si>
  <si>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</si>
  <si>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</si>
  <si>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</si>
  <si>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</si>
  <si>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</si>
  <si>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</si>
  <si>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</si>
  <si>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</si>
  <si>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</si>
  <si>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</si>
  <si>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</si>
  <si>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</si>
  <si>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</si>
  <si>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</si>
  <si>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</si>
  <si>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</si>
  <si>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</si>
  <si>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</si>
  <si>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</si>
  <si>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</si>
  <si>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</si>
  <si>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</si>
  <si>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</si>
  <si>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</si>
  <si>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</si>
  <si>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</si>
  <si>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</si>
  <si>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</si>
  <si>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</si>
  <si>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</si>
  <si>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</si>
  <si>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</si>
  <si>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</si>
  <si>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</si>
  <si>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</si>
  <si>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</si>
  <si>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</si>
  <si>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</si>
  <si>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</si>
  <si>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</si>
  <si>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</si>
  <si>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</si>
  <si>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</si>
  <si>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</si>
  <si>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</si>
  <si>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</si>
  <si>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</si>
  <si>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</si>
  <si>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</si>
  <si>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</si>
  <si>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</si>
  <si>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</si>
  <si>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</si>
  <si>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</si>
  <si>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</si>
  <si>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</si>
  <si>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</si>
  <si>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</si>
  <si>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</si>
  <si>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</si>
  <si>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</si>
  <si>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</si>
  <si>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</si>
  <si>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</si>
  <si>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</si>
  <si>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</si>
  <si>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</si>
  <si>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</si>
  <si>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</si>
  <si>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</si>
  <si>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</si>
  <si>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</si>
  <si>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</si>
  <si>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</si>
  <si>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</si>
  <si>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</si>
  <si>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</si>
  <si>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</si>
  <si>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</si>
  <si>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</si>
  <si>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</si>
  <si>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</si>
  <si>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</si>
  <si>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</si>
  <si>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</si>
  <si>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</si>
  <si>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</si>
  <si>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</si>
  <si>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</si>
  <si>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</si>
  <si>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</si>
  <si>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</si>
  <si>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</si>
  <si>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</si>
  <si>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</si>
  <si>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</si>
  <si>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</si>
  <si>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</si>
  <si>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</si>
  <si>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</si>
  <si>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</si>
  <si>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</si>
  <si>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</si>
  <si>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</si>
  <si>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</si>
  <si>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</si>
  <si>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</si>
  <si>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</si>
  <si>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</si>
  <si>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</si>
  <si>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</si>
  <si>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</si>
  <si>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</si>
  <si>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</si>
  <si>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</si>
  <si>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</si>
  <si>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</si>
  <si>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</si>
  <si>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</si>
  <si>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</si>
  <si>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</si>
  <si>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</si>
  <si>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</si>
  <si>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</si>
  <si>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</si>
  <si>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</si>
  <si>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</si>
  <si>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</si>
  <si>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</si>
  <si>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</si>
  <si>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</si>
  <si>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</si>
  <si>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</si>
  <si>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</si>
  <si>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</si>
  <si>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</si>
  <si>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</si>
  <si>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</si>
  <si>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</si>
  <si>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</si>
  <si>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</si>
  <si>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</si>
  <si>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</si>
  <si>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</si>
  <si>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</si>
  <si>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</si>
  <si>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</si>
  <si>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</si>
  <si>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</si>
  <si>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</si>
  <si>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</si>
  <si>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</si>
  <si>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</si>
  <si>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</si>
  <si>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</si>
  <si>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</si>
  <si>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</si>
  <si>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</si>
  <si>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</si>
  <si>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</si>
  <si>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</si>
  <si>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</si>
  <si>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</si>
  <si>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</si>
  <si>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</si>
  <si>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</si>
  <si>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</si>
  <si>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</si>
  <si>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</si>
  <si>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</si>
  <si>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</si>
  <si>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</si>
  <si>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</si>
  <si>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</si>
  <si>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</si>
  <si>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</si>
  <si>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</si>
  <si>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</si>
  <si>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</si>
  <si>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</si>
  <si>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</si>
  <si>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</si>
  <si>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</si>
  <si>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</si>
  <si>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</si>
  <si>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</si>
  <si>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</si>
  <si>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</si>
  <si>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</si>
  <si>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</si>
  <si>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</si>
  <si>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</si>
  <si>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</si>
  <si>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</si>
  <si>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</si>
  <si>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</si>
  <si>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</si>
  <si>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</si>
  <si>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</si>
  <si>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</si>
  <si>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</si>
  <si>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</si>
  <si>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</si>
  <si>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</si>
  <si>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</si>
  <si>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</si>
  <si>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</si>
  <si>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</si>
  <si>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</si>
  <si>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</si>
  <si>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</si>
  <si>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</si>
  <si>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</si>
  <si>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</si>
  <si>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</si>
  <si>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</si>
  <si>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</si>
  <si>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</si>
  <si>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</si>
  <si>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</si>
  <si>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</si>
  <si>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</si>
  <si>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</si>
  <si>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</si>
  <si>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</si>
  <si>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</si>
  <si>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</si>
  <si>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</si>
  <si>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</si>
  <si>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</si>
  <si>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</si>
  <si>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</si>
  <si>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</si>
  <si>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</si>
  <si>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</si>
  <si>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</si>
  <si>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</si>
  <si>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</si>
  <si>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</si>
  <si>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</si>
  <si>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</si>
  <si>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</si>
  <si>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</si>
  <si>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</si>
  <si>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</si>
  <si>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</si>
  <si>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</si>
  <si>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</si>
  <si>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</si>
  <si>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</si>
  <si>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</si>
  <si>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</si>
  <si>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</si>
  <si>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</si>
  <si>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</si>
  <si>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</si>
  <si>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</si>
  <si>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</si>
  <si>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</si>
  <si>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</si>
  <si>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</si>
  <si>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</si>
  <si>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</si>
  <si>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</si>
  <si>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</si>
  <si>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</si>
  <si>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</si>
  <si>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</si>
  <si>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</si>
  <si>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</si>
  <si>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</si>
  <si>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</si>
  <si>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</si>
  <si>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</si>
  <si>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</si>
  <si>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</si>
  <si>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</si>
  <si>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</si>
  <si>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</si>
  <si>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</si>
  <si>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</si>
  <si>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</si>
  <si>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</si>
  <si>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</si>
  <si>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</si>
  <si>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</si>
  <si>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</si>
  <si>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</si>
  <si>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</si>
  <si>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</si>
  <si>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</si>
  <si>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</si>
  <si>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</si>
  <si>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</si>
  <si>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</si>
  <si>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</si>
  <si>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</si>
  <si>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</si>
  <si>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</si>
  <si>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</si>
  <si>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</si>
  <si>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</si>
  <si>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</si>
  <si>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</si>
  <si>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</si>
  <si>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</si>
  <si>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</si>
  <si>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</si>
  <si>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</si>
  <si>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</si>
  <si>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</si>
  <si>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</si>
  <si>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</si>
  <si>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</si>
  <si>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</si>
  <si>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</si>
  <si>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</si>
  <si>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</si>
  <si>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</si>
  <si>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</si>
  <si>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</si>
  <si>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</si>
  <si>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</si>
  <si>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</si>
  <si>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</si>
  <si>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</si>
  <si>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</si>
  <si>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</si>
  <si>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</si>
  <si>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</si>
  <si>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</si>
  <si>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</si>
  <si>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</si>
  <si>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</si>
  <si>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</si>
  <si>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</si>
  <si>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</si>
  <si>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</si>
  <si>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</si>
  <si>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</si>
  <si>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</si>
  <si>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</si>
  <si>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</si>
  <si>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</si>
  <si>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</si>
  <si>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</si>
  <si>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</si>
  <si>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</si>
  <si>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</si>
  <si>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</si>
  <si>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</si>
  <si>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</si>
  <si>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</si>
  <si>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</si>
  <si>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</si>
  <si>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</si>
  <si>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</si>
  <si>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</si>
  <si>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</si>
  <si>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</si>
  <si>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</si>
  <si>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</si>
  <si>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</si>
  <si>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</si>
  <si>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</si>
  <si>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</si>
  <si>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</si>
  <si>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</si>
  <si>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</si>
  <si>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</si>
  <si>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</si>
  <si>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</si>
  <si>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</si>
  <si>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</si>
  <si>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</si>
  <si>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</si>
  <si>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</si>
  <si>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</si>
  <si>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</si>
  <si>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</si>
  <si>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</si>
  <si>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</si>
  <si>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</si>
  <si>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</si>
  <si>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</si>
  <si>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</si>
  <si>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</si>
  <si>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</si>
  <si>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</si>
  <si>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</si>
  <si>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</si>
  <si>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</si>
  <si>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</si>
  <si>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</si>
  <si>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</si>
  <si>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</si>
  <si>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</si>
  <si>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</si>
  <si>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</si>
  <si>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</si>
  <si>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</si>
  <si>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</si>
  <si>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</si>
  <si>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</si>
  <si>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</si>
  <si>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</si>
  <si>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</si>
  <si>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</si>
  <si>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</si>
  <si>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</si>
  <si>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</si>
  <si>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</si>
  <si>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</si>
  <si>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</si>
  <si>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</si>
  <si>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</si>
  <si>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</si>
  <si>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</si>
  <si>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</si>
  <si>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</si>
  <si>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</si>
  <si>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</si>
  <si>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</si>
  <si>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</si>
  <si>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</si>
  <si>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</si>
  <si>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</si>
  <si>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</si>
  <si>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</si>
  <si>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</si>
  <si>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</si>
  <si>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</si>
  <si>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</si>
  <si>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</si>
  <si>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</si>
  <si>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</si>
  <si>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</si>
  <si>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</si>
  <si>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</si>
  <si>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</si>
  <si>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</si>
  <si>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</si>
  <si>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</si>
  <si>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</si>
  <si>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</si>
  <si>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</si>
  <si>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</si>
  <si>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</si>
  <si>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</si>
  <si>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</si>
  <si>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</si>
  <si>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</si>
  <si>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</si>
  <si>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</si>
  <si>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</si>
  <si>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</si>
  <si>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</si>
  <si>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</si>
  <si>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</si>
  <si>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</si>
  <si>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</si>
  <si>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</si>
  <si>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</si>
  <si>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</si>
  <si>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</si>
  <si>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</si>
  <si>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</si>
  <si>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</si>
  <si>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</si>
  <si>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</si>
  <si>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</si>
  <si>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</si>
  <si>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</si>
  <si>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</si>
  <si>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</si>
  <si>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</si>
  <si>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</si>
  <si>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</si>
  <si>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</si>
  <si>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</si>
  <si>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</si>
  <si>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</si>
  <si>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</si>
  <si>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</si>
  <si>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</si>
  <si>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</si>
  <si>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</si>
  <si>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</si>
  <si>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</si>
  <si>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</si>
  <si>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</si>
  <si>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</si>
  <si>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</si>
  <si>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</si>
  <si>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</si>
  <si>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</si>
  <si>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</si>
  <si>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</si>
  <si>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</si>
  <si>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</si>
  <si>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</si>
  <si>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</si>
  <si>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</si>
  <si>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</si>
  <si>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</si>
  <si>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</si>
  <si>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</si>
  <si>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</si>
  <si>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</si>
  <si>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</si>
  <si>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</si>
  <si>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</si>
  <si>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</si>
  <si>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</si>
  <si>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</si>
  <si>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</si>
  <si>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</si>
  <si>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</si>
  <si>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</si>
  <si>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</si>
  <si>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</si>
  <si>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</si>
  <si>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</si>
  <si>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</si>
  <si>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</si>
  <si>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</si>
  <si>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</si>
  <si>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</si>
  <si>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</si>
  <si>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</si>
  <si>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</si>
  <si>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</si>
  <si>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</si>
  <si>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</si>
  <si>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</si>
  <si>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</si>
  <si>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</si>
  <si>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</si>
  <si>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</si>
  <si>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</si>
  <si>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</si>
  <si>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</si>
  <si>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</si>
  <si>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</si>
  <si>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</si>
  <si>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</si>
  <si>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</si>
  <si>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</si>
  <si>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</si>
  <si>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</si>
  <si>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</si>
  <si>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</si>
  <si>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</si>
  <si>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</si>
  <si>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</si>
  <si>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</si>
  <si>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</si>
  <si>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</si>
  <si>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</si>
  <si>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</si>
  <si>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</si>
  <si>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</si>
  <si>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</si>
  <si>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</si>
  <si>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</si>
  <si>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</si>
  <si>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</si>
  <si>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</si>
  <si>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</si>
  <si>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</si>
  <si>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</si>
  <si>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</si>
  <si>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</si>
  <si>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</si>
  <si>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</si>
  <si>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</si>
  <si>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</si>
  <si>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</si>
  <si>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</si>
  <si>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</si>
  <si>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</si>
  <si>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</si>
  <si>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</si>
  <si>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</si>
  <si>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</si>
  <si>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</si>
  <si>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</si>
  <si>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</si>
  <si>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</si>
  <si>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</si>
  <si>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</si>
  <si>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</si>
  <si>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</si>
  <si>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</si>
  <si>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</si>
  <si>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</si>
  <si>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</si>
  <si>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</si>
  <si>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</si>
  <si>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</si>
  <si>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</si>
  <si>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</si>
  <si>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</si>
  <si>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</si>
  <si>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</si>
  <si>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</si>
  <si>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</si>
  <si>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</si>
  <si>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</si>
  <si>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</si>
  <si>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</si>
  <si>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</si>
  <si>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</si>
  <si>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</si>
  <si>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</si>
  <si>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</si>
  <si>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</si>
  <si>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</si>
  <si>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</si>
  <si>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</si>
  <si>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</si>
  <si>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</si>
  <si>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</si>
  <si>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</si>
  <si>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</si>
  <si>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</si>
  <si>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</si>
  <si>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</si>
  <si>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</si>
  <si>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</si>
  <si>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</si>
  <si>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</si>
  <si>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</si>
  <si>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</si>
  <si>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</si>
  <si>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</si>
  <si>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</si>
  <si>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</si>
  <si>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</si>
  <si>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</si>
  <si>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</si>
  <si>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</si>
  <si>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</si>
  <si>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</si>
  <si>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</si>
  <si>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</si>
  <si>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</si>
  <si>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</si>
  <si>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</si>
  <si>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</si>
  <si>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</si>
  <si>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</si>
  <si>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</si>
  <si>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</si>
  <si>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</si>
  <si>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</si>
  <si>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</si>
  <si>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</si>
  <si>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</si>
  <si>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</si>
  <si>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</si>
  <si>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</si>
  <si>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</si>
  <si>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</si>
  <si>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</si>
  <si>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</si>
  <si>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</si>
  <si>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</si>
  <si>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</si>
  <si>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</si>
  <si>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</si>
  <si>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</si>
  <si>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</si>
  <si>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</si>
  <si>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</si>
  <si>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</si>
  <si>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</si>
  <si>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</si>
  <si>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</si>
  <si>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</si>
  <si>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</si>
  <si>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</si>
  <si>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</si>
  <si>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</si>
  <si>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</si>
  <si>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</si>
  <si>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</si>
  <si>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</si>
  <si>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</si>
  <si>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</si>
  <si>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</si>
  <si>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</si>
  <si>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</si>
  <si>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</si>
  <si>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</si>
  <si>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</si>
  <si>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</si>
  <si>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</si>
  <si>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</si>
  <si>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</si>
  <si>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</si>
  <si>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</si>
  <si>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</si>
  <si>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</si>
  <si>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</si>
  <si>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</si>
  <si>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</si>
  <si>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</si>
  <si>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</si>
  <si>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</si>
  <si>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</si>
  <si>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</si>
  <si>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</si>
  <si>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</si>
  <si>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</si>
  <si>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</si>
  <si>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</si>
  <si>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</si>
  <si>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</si>
  <si>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</si>
  <si>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</si>
  <si>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</si>
  <si>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</si>
  <si>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</si>
  <si>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</si>
  <si>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</si>
  <si>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</si>
  <si>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</si>
  <si>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</si>
  <si>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</si>
  <si>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</si>
  <si>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</si>
  <si>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</si>
  <si>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</si>
  <si>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</si>
  <si>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</si>
  <si>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</si>
  <si>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</si>
  <si>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</si>
  <si>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</si>
  <si>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</si>
  <si>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</si>
  <si>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</si>
  <si>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</si>
  <si>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</si>
  <si>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</si>
  <si>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</si>
  <si>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</si>
  <si>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</si>
  <si>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</si>
  <si>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</si>
  <si>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</si>
  <si>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</si>
  <si>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</si>
  <si>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</si>
  <si>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</si>
  <si>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</si>
  <si>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</si>
  <si>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</si>
  <si>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</si>
  <si>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</si>
  <si>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</si>
  <si>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</si>
  <si>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</si>
  <si>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</si>
  <si>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</si>
  <si>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</si>
  <si>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</si>
  <si>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</si>
  <si>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</si>
  <si>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</si>
  <si>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</si>
  <si>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</si>
  <si>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</si>
  <si>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</si>
  <si>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</si>
  <si>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</si>
  <si>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</si>
  <si>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</si>
  <si>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</si>
  <si>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</si>
  <si>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</si>
  <si>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</si>
  <si>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</si>
  <si>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</si>
  <si>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</si>
  <si>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</si>
  <si>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</si>
  <si>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</si>
  <si>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</si>
  <si>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</si>
  <si>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</si>
  <si>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</si>
  <si>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</si>
  <si>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</si>
  <si>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</si>
  <si>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</si>
  <si>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</si>
  <si>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</si>
  <si>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</si>
  <si>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</si>
  <si>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</si>
  <si>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</si>
  <si>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</si>
  <si>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</si>
  <si>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</si>
  <si>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</si>
  <si>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</si>
  <si>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</si>
  <si>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</si>
  <si>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</si>
  <si>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</si>
  <si>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</si>
  <si>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</si>
  <si>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</si>
  <si>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</si>
  <si>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</si>
  <si>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</si>
  <si>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</si>
  <si>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</si>
  <si>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</si>
  <si>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</si>
  <si>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</si>
  <si>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</si>
  <si>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</si>
  <si>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</si>
  <si>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</si>
  <si>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</si>
  <si>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</si>
  <si>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</si>
  <si>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</si>
  <si>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</si>
  <si>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</si>
  <si>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</si>
  <si>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</si>
  <si>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</si>
  <si>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</si>
  <si>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</si>
  <si>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</si>
  <si>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</si>
  <si>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</si>
  <si>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</si>
  <si>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</si>
  <si>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</si>
  <si>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</si>
  <si>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</si>
  <si>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</si>
  <si>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</si>
  <si>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</si>
  <si>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</si>
  <si>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</si>
  <si>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</si>
  <si>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</si>
  <si>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</si>
  <si>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</si>
  <si>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</si>
  <si>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</si>
  <si>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</si>
  <si>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</si>
  <si>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</si>
  <si>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</si>
  <si>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</si>
  <si>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</si>
  <si>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</si>
  <si>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</si>
  <si>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</si>
  <si>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</si>
  <si>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</si>
  <si>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</si>
  <si>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</si>
  <si>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</si>
  <si>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</si>
  <si>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</si>
  <si>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</si>
  <si>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</si>
  <si>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</si>
  <si>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</si>
  <si>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</si>
  <si>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</si>
  <si>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</si>
  <si>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</si>
  <si>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</si>
  <si>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</si>
  <si>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</si>
  <si>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</si>
  <si>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</si>
  <si>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</si>
  <si>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</si>
  <si>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</si>
  <si>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</si>
  <si>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</si>
  <si>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</si>
  <si>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</si>
  <si>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</si>
  <si>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</si>
  <si>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</si>
  <si>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</si>
  <si>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</si>
  <si>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</si>
  <si>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</si>
  <si>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</si>
  <si>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</si>
  <si>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</si>
  <si>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</si>
  <si>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</si>
  <si>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</si>
  <si>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</si>
  <si>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</si>
  <si>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</si>
  <si>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</si>
  <si>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</si>
  <si>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</si>
  <si>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</si>
  <si>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</si>
  <si>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</si>
  <si>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</si>
  <si>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</si>
  <si>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</si>
  <si>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</si>
  <si>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</si>
  <si>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</si>
  <si>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</si>
  <si>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</si>
  <si>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</si>
  <si>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</si>
  <si>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</si>
  <si>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</si>
  <si>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</si>
  <si>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</si>
  <si>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</si>
  <si>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</si>
  <si>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</si>
  <si>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</si>
  <si>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</si>
  <si>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</si>
  <si>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</si>
  <si>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</si>
  <si>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</si>
  <si>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</si>
  <si>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</si>
  <si>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</si>
  <si>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</si>
  <si>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</si>
  <si>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</si>
  <si>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</si>
  <si>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</si>
  <si>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</si>
  <si>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</si>
  <si>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</si>
  <si>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</si>
  <si>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</si>
  <si>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</si>
  <si>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</si>
  <si>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</si>
  <si>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</si>
  <si>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</si>
  <si>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</si>
  <si>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</si>
  <si>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</si>
  <si>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</si>
  <si>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</si>
  <si>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</si>
  <si>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</si>
  <si>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</si>
  <si>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</si>
  <si>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</si>
  <si>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</si>
  <si>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</si>
  <si>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</si>
  <si>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</si>
  <si>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</si>
  <si>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</si>
  <si>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</si>
  <si>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</si>
  <si>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</si>
  <si>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</si>
  <si>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</si>
  <si>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</si>
  <si>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</si>
  <si>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</si>
  <si>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</si>
  <si>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</si>
  <si>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</si>
  <si>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</si>
  <si>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</si>
  <si>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</si>
  <si>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</si>
  <si>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</si>
  <si>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</si>
  <si>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</si>
  <si>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</si>
  <si>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</si>
  <si>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</si>
  <si>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</si>
  <si>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</si>
  <si>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</si>
  <si>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</si>
  <si>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</si>
  <si>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</si>
  <si>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</si>
  <si>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</si>
  <si>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</si>
  <si>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</si>
  <si>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</si>
  <si>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</si>
  <si>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</si>
  <si>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</si>
  <si>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</si>
  <si>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</si>
  <si>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</si>
  <si>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</si>
  <si>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</si>
  <si>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</si>
  <si>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</si>
  <si>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</si>
  <si>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</si>
  <si>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</si>
  <si>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</si>
  <si>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</si>
  <si>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</si>
  <si>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</si>
  <si>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</si>
  <si>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</si>
  <si>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</si>
  <si>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</si>
  <si>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</si>
  <si>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</si>
  <si>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</si>
  <si>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</si>
  <si>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</si>
  <si>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</si>
  <si>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</si>
  <si>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</si>
  <si>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</si>
  <si>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</si>
  <si>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</si>
  <si>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</si>
  <si>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</si>
  <si>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</si>
  <si>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</si>
  <si>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</si>
  <si>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</si>
  <si>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</si>
  <si>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</si>
  <si>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</si>
  <si>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</si>
  <si>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</si>
  <si>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</si>
  <si>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</si>
  <si>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</si>
  <si>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</si>
  <si>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</si>
  <si>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</si>
  <si>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</si>
  <si>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</si>
  <si>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</si>
  <si>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</si>
  <si>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</si>
  <si>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</si>
  <si>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</si>
  <si>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</si>
  <si>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</si>
  <si>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</si>
  <si>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</si>
  <si>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</si>
  <si>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</si>
  <si>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</si>
  <si>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</si>
  <si>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</si>
  <si>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</si>
  <si>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</si>
  <si>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</si>
  <si>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</si>
  <si>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</si>
  <si>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</si>
  <si>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</si>
  <si>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</si>
  <si>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</si>
  <si>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</si>
  <si>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</si>
  <si>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</si>
  <si>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</si>
  <si>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</si>
  <si>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</si>
  <si>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</si>
  <si>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</si>
  <si>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</si>
  <si>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</si>
  <si>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</si>
  <si>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</si>
  <si>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</si>
  <si>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</si>
  <si>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</si>
  <si>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</si>
  <si>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</si>
  <si>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</si>
  <si>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</si>
  <si>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</si>
  <si>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</si>
  <si>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</si>
  <si>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</si>
  <si>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</si>
  <si>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</si>
  <si>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</si>
  <si>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</si>
  <si>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</si>
  <si>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</si>
  <si>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</si>
  <si>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</si>
  <si>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</si>
  <si>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</si>
  <si>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</si>
  <si>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</si>
  <si>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</si>
  <si>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</si>
  <si>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</si>
  <si>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</si>
  <si>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</si>
  <si>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</si>
  <si>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</si>
  <si>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</si>
  <si>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</si>
  <si>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</si>
  <si>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</si>
  <si>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</si>
  <si>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</si>
  <si>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</si>
  <si>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</si>
  <si>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</si>
  <si>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</si>
  <si>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</si>
  <si>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</si>
  <si>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</si>
  <si>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</si>
  <si>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</si>
  <si>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</si>
  <si>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</si>
  <si>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</si>
  <si>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</si>
  <si>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</si>
  <si>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</si>
  <si>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</si>
  <si>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</si>
  <si>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</si>
  <si>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</si>
  <si>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</si>
  <si>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</si>
  <si>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</si>
  <si>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</si>
  <si>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</si>
  <si>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</si>
  <si>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</si>
  <si>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</si>
  <si>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</si>
  <si>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</si>
  <si>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</si>
  <si>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</si>
  <si>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</si>
  <si>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</si>
  <si>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</si>
  <si>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</si>
  <si>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</si>
  <si>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</si>
  <si>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</si>
  <si>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</si>
  <si>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</si>
  <si>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</si>
  <si>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</si>
  <si>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</si>
  <si>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</si>
  <si>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</si>
  <si>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</si>
  <si>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</si>
  <si>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</si>
  <si>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</si>
  <si>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</si>
  <si>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</si>
  <si>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</si>
  <si>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</si>
  <si>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</si>
  <si>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</si>
  <si>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</si>
  <si>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</si>
  <si>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</si>
  <si>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</si>
  <si>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</si>
  <si>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</si>
  <si>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</si>
  <si>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</si>
  <si>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</si>
  <si>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</si>
  <si>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</si>
  <si>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</si>
  <si>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</si>
  <si>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</si>
  <si>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</si>
  <si>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</si>
  <si>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</si>
  <si>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</si>
  <si>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</si>
  <si>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</si>
  <si>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</si>
  <si>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</si>
  <si>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</si>
  <si>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</si>
  <si>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</si>
  <si>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</si>
  <si>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</si>
  <si>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</si>
  <si>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</si>
  <si>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</si>
  <si>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</si>
  <si>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</si>
  <si>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</si>
  <si>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</si>
  <si>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</si>
  <si>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</si>
  <si>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</si>
  <si>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</si>
  <si>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</si>
  <si>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</si>
  <si>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</si>
  <si>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</si>
  <si>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</si>
  <si>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</si>
  <si>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</si>
  <si>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</si>
  <si>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</si>
  <si>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</si>
  <si>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</si>
  <si>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</si>
  <si>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</si>
  <si>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</si>
  <si>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</si>
  <si>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</si>
  <si>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</si>
  <si>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</si>
  <si>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</si>
  <si>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</si>
  <si>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</si>
  <si>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</si>
  <si>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</si>
  <si>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</si>
  <si>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</si>
  <si>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</si>
  <si>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</si>
  <si>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</si>
  <si>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</si>
  <si>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</si>
  <si>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</si>
  <si>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</si>
  <si>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</si>
  <si>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</si>
  <si>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</si>
  <si>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</si>
  <si>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</si>
  <si>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</si>
  <si>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</si>
  <si>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</si>
  <si>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</si>
  <si>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</si>
  <si>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</si>
  <si>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</si>
  <si>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</si>
  <si>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</si>
  <si>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</si>
  <si>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</si>
  <si>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</si>
  <si>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</si>
  <si>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</si>
  <si>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</si>
  <si>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</si>
  <si>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</si>
  <si>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</si>
  <si>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</si>
  <si>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</si>
  <si>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</si>
  <si>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</si>
  <si>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</si>
  <si>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</si>
  <si>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</si>
  <si>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</si>
  <si>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</si>
  <si>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</si>
  <si>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</si>
  <si>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</si>
  <si>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</si>
  <si>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</si>
  <si>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</si>
  <si>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</si>
  <si>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</si>
  <si>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</si>
  <si>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</si>
  <si>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</si>
  <si>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</si>
  <si>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</si>
  <si>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</si>
  <si>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</si>
  <si>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</si>
  <si>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</si>
  <si>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</si>
  <si>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</si>
  <si>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</si>
  <si>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</si>
  <si>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</si>
  <si>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</si>
  <si>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</si>
  <si>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</si>
  <si>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</si>
  <si>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</si>
  <si>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</si>
  <si>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</si>
  <si>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</si>
  <si>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</si>
  <si>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</si>
  <si>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</si>
  <si>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</si>
  <si>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</si>
  <si>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</si>
  <si>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</si>
  <si>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</si>
  <si>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</si>
  <si>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</si>
  <si>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</si>
  <si>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</si>
  <si>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</si>
  <si>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</si>
  <si>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</si>
  <si>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</si>
  <si>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</si>
  <si>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</si>
  <si>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</si>
  <si>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</si>
  <si>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</si>
  <si>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</si>
  <si>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</si>
  <si>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</si>
  <si>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</si>
  <si>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</si>
  <si>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</si>
  <si>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</si>
  <si>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</si>
  <si>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</si>
  <si>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</si>
  <si>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</si>
  <si>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</si>
  <si>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</si>
  <si>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</si>
  <si>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</si>
  <si>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</si>
  <si>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</si>
  <si>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</si>
  <si>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</si>
  <si>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</si>
  <si>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</si>
  <si>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</si>
  <si>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</si>
  <si>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</si>
  <si>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</si>
  <si>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</si>
  <si>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</si>
  <si>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</si>
  <si>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</si>
  <si>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</si>
  <si>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</si>
  <si>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</si>
  <si>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</si>
  <si>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</si>
  <si>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</si>
  <si>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</si>
  <si>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</si>
  <si>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</si>
  <si>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</si>
  <si>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</si>
  <si>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</si>
  <si>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</si>
  <si>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</si>
  <si>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</si>
  <si>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</si>
  <si>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</si>
  <si>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</si>
  <si>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</si>
  <si>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</si>
  <si>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</si>
  <si>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</si>
  <si>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</si>
  <si>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</si>
  <si>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</si>
  <si>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</si>
  <si>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</si>
  <si>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</si>
  <si>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</si>
  <si>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</si>
  <si>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</si>
  <si>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</si>
  <si>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</si>
  <si>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</si>
  <si>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</si>
  <si>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</si>
  <si>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</si>
  <si>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</si>
  <si>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</si>
  <si>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</si>
  <si>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</si>
  <si>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</si>
  <si>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</si>
  <si>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</si>
  <si>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</si>
  <si>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</si>
  <si>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</si>
  <si>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</si>
  <si>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</si>
  <si>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</si>
  <si>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</si>
  <si>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</si>
  <si>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</si>
  <si>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</si>
  <si>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</si>
  <si>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</si>
  <si>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</si>
  <si>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</si>
  <si>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</si>
  <si>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</si>
  <si>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</si>
  <si>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</si>
  <si>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</si>
  <si>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</si>
  <si>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</si>
  <si>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</si>
  <si>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</si>
  <si>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</si>
  <si>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</si>
  <si>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</si>
  <si>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</si>
  <si>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</si>
  <si>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</si>
  <si>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</si>
  <si>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</si>
  <si>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</si>
  <si>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</si>
  <si>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</si>
  <si>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</si>
  <si>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</si>
  <si>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</si>
  <si>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</si>
  <si>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</si>
  <si>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</si>
  <si>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</si>
  <si>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</si>
  <si>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</si>
  <si>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</si>
  <si>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</si>
  <si>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</si>
  <si>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</si>
  <si>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</si>
  <si>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</si>
  <si>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</si>
  <si>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</si>
  <si>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</si>
  <si>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</si>
  <si>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</si>
  <si>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</si>
  <si>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</si>
  <si>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</si>
  <si>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</si>
  <si>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</si>
  <si>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</si>
  <si>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</si>
  <si>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</si>
  <si>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</si>
  <si>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</si>
  <si>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</si>
  <si>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</si>
  <si>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</si>
  <si>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</si>
  <si>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</si>
  <si>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</si>
  <si>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</si>
  <si>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</si>
  <si>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</si>
  <si>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</si>
  <si>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</si>
  <si>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</si>
  <si>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</si>
  <si>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</si>
  <si>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</si>
  <si>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</si>
  <si>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</si>
  <si>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</si>
  <si>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</si>
  <si>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</si>
  <si>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</si>
  <si>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</si>
  <si>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</si>
  <si>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</si>
  <si>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</si>
  <si>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</si>
  <si>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</si>
  <si>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</si>
  <si>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</si>
  <si>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</si>
  <si>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</si>
  <si>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</si>
  <si>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</si>
  <si>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</si>
  <si>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</si>
  <si>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</si>
  <si>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</si>
  <si>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</si>
  <si>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</si>
  <si>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</si>
  <si>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</si>
  <si>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</si>
  <si>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</si>
  <si>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</si>
  <si>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</si>
  <si>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</si>
  <si>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</si>
  <si>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</si>
  <si>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</si>
  <si>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</si>
  <si>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</si>
  <si>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</si>
  <si>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</si>
  <si>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</si>
  <si>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</si>
  <si>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</si>
  <si>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</si>
  <si>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</si>
  <si>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</si>
  <si>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</si>
  <si>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</si>
  <si>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</si>
  <si>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</si>
  <si>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</si>
  <si>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</si>
  <si>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</si>
  <si>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</si>
  <si>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</si>
  <si>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</si>
  <si>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</si>
  <si>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</si>
  <si>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</si>
  <si>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</si>
  <si>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</si>
  <si>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</si>
  <si>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</si>
  <si>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</si>
  <si>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</si>
  <si>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</si>
  <si>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</si>
  <si>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</si>
  <si>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</si>
  <si>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</si>
  <si>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</si>
  <si>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</si>
  <si>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</si>
  <si>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</si>
  <si>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</si>
  <si>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</si>
  <si>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</si>
  <si>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</si>
  <si>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</si>
  <si>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</si>
  <si>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</si>
  <si>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</si>
  <si>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</si>
  <si>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</si>
  <si>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</si>
  <si>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</si>
  <si>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</si>
  <si>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</si>
  <si>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</si>
  <si>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</si>
  <si>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</si>
  <si>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</si>
  <si>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</si>
  <si>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</si>
  <si>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</si>
  <si>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</si>
  <si>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</si>
  <si>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</si>
  <si>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</si>
  <si>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</si>
  <si>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</si>
  <si>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</si>
  <si>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</si>
  <si>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</si>
  <si>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</si>
  <si>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</si>
  <si>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</si>
  <si>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</si>
  <si>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</si>
  <si>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</si>
  <si>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</si>
  <si>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</si>
  <si>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</si>
  <si>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</si>
  <si>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</si>
  <si>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</si>
  <si>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</si>
  <si>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</si>
  <si>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</si>
  <si>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</si>
  <si>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</si>
  <si>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</si>
  <si>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</si>
  <si>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</si>
  <si>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</si>
  <si>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</si>
  <si>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</si>
  <si>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</si>
  <si>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</si>
  <si>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</si>
  <si>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</si>
  <si>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</si>
  <si>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</si>
  <si>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</si>
  <si>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</si>
  <si>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</si>
  <si>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</si>
  <si>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</si>
  <si>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</si>
  <si>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</si>
  <si>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</si>
  <si>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</si>
  <si>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</si>
  <si>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</si>
  <si>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</si>
  <si>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</si>
  <si>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</si>
  <si>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</si>
  <si>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</si>
  <si>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</si>
  <si>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</si>
  <si>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</si>
  <si>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</si>
  <si>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</si>
  <si>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</si>
  <si>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</si>
  <si>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</si>
  <si>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</si>
  <si>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</si>
  <si>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</si>
  <si>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</si>
  <si>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</si>
  <si>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</si>
  <si>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</si>
  <si>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</si>
  <si>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</si>
  <si>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</si>
  <si>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</si>
  <si>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</si>
  <si>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</si>
  <si>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</si>
  <si>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</si>
  <si>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</si>
  <si>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</si>
  <si>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</si>
  <si>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</si>
  <si>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</si>
  <si>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</si>
  <si>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</si>
  <si>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</si>
  <si>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</si>
  <si>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</si>
  <si>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</si>
  <si>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</si>
  <si>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</si>
  <si>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</si>
  <si>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</si>
  <si>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</si>
  <si>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</si>
  <si>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</si>
  <si>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</si>
  <si>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</si>
  <si>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</si>
  <si>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</si>
  <si>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</si>
  <si>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</si>
  <si>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</si>
  <si>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</si>
  <si>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</si>
  <si>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</si>
  <si>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</si>
  <si>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</si>
  <si>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</si>
  <si>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</si>
  <si>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</si>
  <si>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</si>
  <si>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</si>
  <si>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</si>
  <si>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</si>
  <si>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</si>
  <si>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</si>
  <si>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</si>
  <si>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</si>
  <si>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</si>
  <si>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</si>
  <si>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</si>
  <si>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</si>
  <si>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</si>
  <si>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</si>
  <si>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</si>
  <si>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</si>
  <si>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</si>
  <si>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</si>
  <si>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</si>
  <si>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</si>
  <si>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</si>
  <si>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</si>
  <si>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</si>
  <si>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</si>
  <si>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</si>
  <si>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</si>
  <si>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</si>
  <si>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</si>
  <si>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</si>
  <si>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</si>
  <si>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</si>
  <si>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</si>
  <si>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</si>
  <si>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</si>
  <si>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</si>
  <si>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</si>
  <si>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</si>
  <si>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</si>
  <si>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</si>
  <si>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</si>
  <si>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</si>
  <si>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</si>
  <si>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</si>
  <si>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</si>
  <si>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</si>
  <si>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</si>
  <si>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</si>
  <si>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</si>
  <si>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</si>
  <si>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</si>
  <si>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</si>
  <si>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</si>
  <si>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</si>
  <si>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</si>
  <si>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</si>
  <si>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</si>
  <si>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</si>
  <si>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</si>
  <si>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</si>
  <si>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</si>
  <si>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</si>
  <si>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</si>
  <si>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</si>
  <si>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</si>
  <si>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</si>
  <si>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</si>
  <si>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</si>
  <si>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</si>
  <si>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</si>
  <si>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</si>
  <si>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</si>
  <si>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</si>
  <si>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</si>
  <si>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</si>
  <si>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</si>
  <si>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</si>
  <si>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</si>
  <si>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</si>
  <si>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</si>
  <si>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</si>
  <si>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</si>
  <si>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</si>
  <si>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</si>
  <si>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</si>
  <si>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</si>
  <si>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</si>
  <si>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</si>
  <si>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</si>
  <si>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</si>
  <si>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</si>
  <si>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</si>
  <si>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</si>
  <si>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</si>
  <si>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</si>
  <si>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</si>
  <si>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</si>
  <si>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</si>
  <si>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</si>
  <si>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</si>
  <si>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</si>
  <si>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</si>
  <si>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</si>
  <si>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</si>
  <si>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</si>
  <si>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</si>
  <si>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</si>
  <si>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</si>
  <si>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</si>
  <si>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</si>
  <si>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</si>
  <si>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</si>
  <si>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</si>
  <si>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</si>
  <si>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</si>
  <si>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</si>
  <si>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</si>
  <si>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</si>
  <si>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</si>
  <si>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</si>
  <si>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</si>
  <si>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</si>
  <si>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</si>
  <si>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</si>
  <si>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</si>
  <si>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</si>
  <si>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</si>
  <si>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</si>
  <si>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</si>
  <si>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</si>
  <si>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</si>
  <si>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</si>
  <si>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</si>
  <si>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</si>
  <si>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</si>
  <si>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</si>
  <si>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</si>
  <si>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</si>
  <si>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</si>
  <si>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</si>
  <si>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</si>
  <si>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</si>
  <si>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</si>
  <si>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</si>
  <si>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</si>
  <si>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</si>
  <si>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</si>
  <si>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</si>
  <si>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</si>
  <si>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</si>
  <si>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</si>
  <si>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</si>
  <si>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</si>
  <si>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</si>
  <si>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</si>
  <si>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</si>
  <si>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</si>
  <si>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</si>
  <si>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</si>
  <si>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</si>
  <si>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</si>
  <si>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</si>
  <si>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</si>
  <si>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</si>
  <si>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</si>
  <si>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</si>
  <si>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</si>
  <si>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</si>
  <si>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</si>
  <si>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</si>
  <si>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</si>
  <si>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</si>
  <si>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</si>
  <si>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</si>
  <si>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</si>
  <si>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</si>
  <si>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</si>
  <si>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</si>
  <si>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</si>
  <si>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</si>
  <si>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</si>
  <si>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</si>
  <si>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</si>
  <si>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</si>
  <si>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</si>
  <si>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</si>
  <si>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</si>
  <si>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</si>
  <si>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</si>
  <si>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</si>
  <si>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</si>
  <si>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</si>
  <si>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</si>
  <si>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</si>
  <si>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</si>
  <si>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</si>
  <si>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</si>
  <si>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</si>
  <si>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</si>
  <si>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</si>
  <si>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</si>
  <si>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</si>
  <si>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</si>
  <si>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</si>
  <si>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</si>
  <si>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</si>
  <si>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</si>
  <si>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</si>
  <si>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</si>
  <si>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</si>
  <si>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</si>
  <si>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</si>
  <si>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</si>
  <si>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</si>
  <si>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</si>
  <si>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</si>
  <si>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</si>
  <si>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</si>
  <si>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</si>
  <si>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</si>
  <si>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</si>
  <si>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</si>
  <si>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</si>
  <si>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</si>
  <si>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</si>
  <si>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</si>
  <si>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</si>
  <si>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</si>
  <si>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</si>
  <si>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</si>
  <si>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</si>
  <si>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</si>
  <si>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</si>
  <si>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</si>
  <si>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</si>
  <si>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</si>
  <si>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</si>
  <si>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</si>
  <si>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</si>
  <si>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</si>
  <si>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</si>
  <si>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</si>
  <si>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</si>
  <si>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</si>
  <si>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</si>
  <si>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</si>
  <si>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</si>
  <si>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</si>
  <si>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</si>
  <si>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</si>
  <si>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</si>
  <si>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</si>
  <si>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</si>
  <si>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</si>
  <si>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</si>
  <si>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</si>
  <si>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</si>
  <si>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</si>
  <si>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</si>
  <si>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</si>
  <si>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</si>
  <si>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</si>
  <si>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</si>
  <si>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</si>
  <si>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</si>
  <si>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</si>
  <si>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</si>
  <si>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</si>
  <si>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</si>
  <si>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</si>
  <si>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</si>
  <si>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</si>
  <si>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</si>
  <si>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</si>
  <si>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</si>
  <si>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</si>
  <si>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</si>
  <si>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</si>
  <si>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</si>
  <si>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</si>
  <si>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</si>
  <si>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</si>
  <si>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</si>
  <si>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</si>
  <si>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</si>
  <si>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</si>
  <si>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</si>
  <si>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</si>
  <si>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</si>
  <si>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</si>
  <si>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</si>
  <si>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</si>
  <si>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</si>
  <si>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</si>
  <si>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</si>
  <si>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</si>
  <si>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</si>
  <si>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</si>
  <si>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</si>
  <si>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</si>
  <si>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</si>
  <si>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</si>
  <si>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</si>
  <si>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</si>
  <si>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</si>
  <si>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</si>
  <si>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</si>
  <si>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</si>
  <si>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</si>
  <si>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</si>
  <si>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</si>
  <si>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</si>
  <si>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</si>
  <si>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</si>
  <si>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</si>
  <si>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</si>
  <si>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</si>
  <si>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</si>
  <si>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</si>
  <si>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</si>
  <si>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</si>
  <si>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</si>
  <si>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</si>
  <si>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</si>
  <si>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</si>
  <si>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</si>
  <si>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</si>
  <si>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</si>
  <si>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</si>
  <si>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</si>
  <si>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</si>
  <si>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</si>
  <si>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</si>
  <si>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</si>
  <si>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</si>
  <si>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</si>
  <si>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</si>
  <si>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</si>
  <si>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</si>
  <si>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</si>
  <si>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</si>
  <si>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</si>
  <si>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</si>
  <si>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</si>
  <si>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</si>
  <si>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</si>
  <si>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</si>
  <si>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</si>
  <si>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</si>
  <si>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</si>
  <si>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</si>
  <si>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</si>
  <si>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</si>
  <si>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</si>
  <si>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</si>
  <si>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</si>
  <si>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</si>
  <si>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</si>
  <si>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</si>
  <si>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</si>
  <si>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</si>
  <si>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</si>
  <si>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</si>
  <si>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</si>
  <si>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</si>
  <si>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</si>
  <si>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</si>
  <si>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</si>
  <si>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</si>
  <si>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</si>
  <si>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</si>
  <si>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</si>
  <si>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</si>
  <si>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</si>
  <si>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</si>
  <si>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</si>
  <si>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</si>
  <si>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</si>
  <si>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</si>
  <si>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</si>
  <si>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</si>
  <si>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</si>
  <si>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</si>
  <si>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</si>
  <si>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</si>
  <si>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</si>
  <si>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</si>
  <si>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</si>
  <si>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</si>
  <si>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</si>
  <si>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</si>
  <si>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</si>
  <si>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</si>
  <si>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</si>
  <si>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</si>
  <si>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</si>
  <si>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</si>
  <si>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</si>
  <si>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</si>
  <si>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</si>
  <si>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</si>
  <si>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</si>
  <si>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</si>
  <si>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</si>
  <si>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</si>
  <si>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</si>
  <si>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</si>
  <si>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</si>
  <si>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</si>
  <si>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</si>
  <si>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</si>
  <si>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</si>
  <si>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</si>
  <si>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</si>
  <si>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</si>
  <si>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</si>
  <si>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</si>
  <si>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</si>
  <si>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</si>
  <si>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</si>
  <si>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</si>
  <si>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</si>
  <si>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</si>
  <si>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</si>
  <si>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</si>
  <si>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</si>
  <si>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</si>
  <si>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</si>
  <si>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</si>
  <si>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</si>
  <si>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</si>
  <si>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</si>
  <si>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</si>
  <si>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</si>
  <si>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</si>
  <si>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</si>
  <si>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</si>
  <si>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</si>
  <si>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</si>
  <si>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</si>
  <si>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</si>
  <si>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</si>
  <si>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</si>
  <si>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</si>
  <si>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</si>
  <si>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</si>
  <si>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</si>
  <si>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</si>
  <si>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</si>
  <si>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</si>
  <si>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</si>
  <si>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</si>
  <si>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</si>
  <si>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</si>
  <si>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</si>
  <si>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</si>
  <si>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</si>
  <si>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</si>
  <si>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</si>
  <si>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</si>
  <si>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</si>
  <si>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</si>
  <si>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</si>
  <si>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</si>
  <si>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</si>
  <si>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</si>
  <si>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</si>
  <si>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</si>
  <si>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</si>
  <si>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</si>
  <si>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</si>
  <si>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</si>
  <si>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</si>
  <si>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</si>
  <si>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</si>
  <si>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</si>
  <si>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</si>
  <si>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</si>
  <si>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</si>
  <si>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</si>
  <si>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</si>
  <si>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</si>
  <si>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</si>
  <si>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</si>
  <si>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</si>
  <si>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</si>
  <si>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</si>
  <si>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</si>
  <si>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</si>
  <si>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</si>
  <si>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</si>
  <si>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</si>
  <si>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</si>
  <si>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</si>
  <si>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</si>
  <si>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</si>
  <si>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</si>
  <si>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</si>
  <si>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</si>
  <si>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</si>
  <si>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</si>
  <si>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</si>
  <si>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</si>
  <si>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</si>
  <si>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</si>
  <si>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</si>
  <si>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</si>
  <si>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</si>
  <si>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</si>
  <si>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</si>
  <si>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</si>
  <si>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</si>
  <si>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</si>
  <si>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</si>
  <si>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</si>
  <si>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</si>
  <si>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</si>
  <si>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</si>
  <si>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</si>
  <si>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</si>
  <si>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</si>
  <si>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</si>
  <si>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</si>
  <si>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</si>
  <si>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</si>
  <si>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</si>
  <si>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</si>
  <si>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</si>
  <si>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</si>
  <si>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</si>
  <si>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</si>
  <si>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</si>
  <si>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</si>
  <si>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</si>
  <si>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</si>
  <si>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</si>
  <si>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</si>
  <si>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</si>
  <si>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</si>
  <si>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</si>
  <si>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</si>
  <si>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</si>
  <si>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</si>
  <si>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</si>
  <si>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</si>
  <si>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</si>
  <si>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</si>
  <si>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</si>
  <si>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</si>
  <si>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</si>
  <si>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</si>
  <si>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</si>
  <si>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</si>
  <si>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</si>
  <si>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</si>
  <si>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</si>
  <si>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</si>
  <si>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</si>
  <si>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</si>
  <si>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</si>
  <si>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</si>
  <si>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</si>
  <si>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</si>
  <si>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</si>
  <si>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</si>
  <si>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</si>
  <si>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</si>
  <si>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</si>
  <si>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</si>
  <si>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</si>
  <si>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</si>
  <si>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</si>
  <si>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</si>
  <si>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</si>
  <si>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</si>
  <si>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</si>
  <si>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</si>
  <si>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</si>
  <si>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</si>
  <si>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</si>
  <si>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</si>
  <si>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</si>
  <si>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</si>
  <si>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</si>
  <si>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</si>
  <si>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</si>
  <si>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</si>
  <si>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</si>
  <si>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</si>
  <si>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</si>
  <si>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</si>
  <si>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</si>
  <si>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</si>
  <si>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</si>
  <si>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</si>
  <si>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</si>
  <si>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</si>
  <si>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</si>
  <si>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</si>
  <si>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</si>
  <si>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</si>
  <si>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</si>
  <si>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</si>
  <si>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</si>
  <si>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</si>
  <si>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</si>
  <si>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</si>
  <si>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</si>
  <si>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</si>
  <si>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</si>
  <si>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</si>
  <si>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</si>
  <si>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</si>
  <si>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</si>
  <si>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</si>
  <si>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</si>
  <si>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</si>
  <si>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</si>
  <si>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</si>
  <si>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</si>
  <si>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</si>
  <si>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</si>
  <si>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</si>
  <si>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</si>
  <si>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</si>
  <si>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</si>
  <si>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</si>
  <si>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</si>
  <si>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</si>
  <si>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</si>
  <si>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</si>
  <si>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</si>
  <si>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</si>
  <si>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</si>
  <si>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</si>
  <si>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</si>
  <si>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</si>
  <si>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</si>
  <si>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</si>
  <si>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</si>
  <si>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</si>
  <si>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</si>
  <si>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</si>
  <si>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</si>
  <si>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</si>
  <si>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</si>
  <si>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</si>
  <si>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</si>
  <si>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</si>
  <si>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</si>
  <si>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</si>
  <si>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</si>
  <si>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</si>
  <si>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</si>
  <si>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</si>
  <si>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</si>
  <si>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</si>
  <si>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</si>
  <si>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</si>
  <si>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</si>
  <si>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</si>
  <si>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</si>
  <si>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</si>
  <si>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</si>
  <si>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</si>
  <si>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</si>
  <si>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</si>
  <si>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</si>
  <si>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</si>
  <si>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</si>
  <si>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</si>
  <si>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</si>
  <si>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</si>
  <si>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</si>
  <si>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</si>
  <si>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</si>
  <si>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</si>
  <si>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</si>
  <si>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</si>
  <si>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</si>
  <si>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</si>
  <si>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</si>
  <si>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</si>
  <si>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</si>
  <si>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</si>
  <si>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</si>
  <si>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</si>
  <si>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</si>
  <si>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</si>
  <si>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</si>
  <si>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</si>
  <si>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</si>
  <si>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</si>
  <si>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</si>
  <si>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</si>
  <si>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</si>
  <si>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</si>
  <si>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</si>
  <si>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</si>
  <si>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</si>
  <si>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</si>
  <si>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</si>
  <si>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</si>
  <si>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</si>
  <si>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</si>
  <si>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</si>
  <si>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</si>
  <si>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</si>
  <si>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</si>
  <si>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</si>
  <si>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</si>
  <si>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</si>
  <si>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</si>
  <si>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</si>
  <si>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</si>
  <si>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</si>
  <si>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</si>
  <si>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</si>
  <si>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</si>
  <si>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</si>
  <si>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</si>
  <si>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</si>
  <si>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</si>
  <si>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</si>
  <si>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</si>
  <si>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</si>
  <si>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</si>
  <si>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</si>
  <si>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</si>
  <si>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</si>
  <si>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</si>
  <si>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</si>
  <si>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</si>
  <si>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</si>
  <si>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</si>
  <si>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</si>
  <si>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</si>
  <si>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</si>
  <si>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</si>
  <si>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</si>
  <si>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</si>
  <si>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</si>
  <si>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</si>
  <si>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</si>
  <si>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</si>
  <si>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</si>
  <si>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</si>
  <si>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</si>
  <si>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</si>
  <si>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</si>
  <si>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</si>
  <si>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</si>
  <si>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</si>
  <si>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</si>
  <si>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</si>
  <si>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</si>
  <si>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</si>
  <si>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</si>
  <si>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</si>
  <si>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</si>
  <si>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</si>
  <si>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</si>
  <si>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</si>
  <si>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</si>
  <si>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</si>
  <si>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</si>
  <si>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</si>
  <si>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</si>
  <si>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</si>
  <si>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</si>
  <si>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</si>
  <si>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</si>
  <si>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</si>
  <si>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</si>
  <si>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</si>
  <si>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</si>
  <si>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</si>
  <si>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</si>
  <si>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</si>
  <si>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</si>
  <si>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</si>
  <si>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</si>
  <si>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</si>
  <si>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</si>
  <si>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</si>
  <si>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</si>
  <si>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</si>
  <si>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</si>
  <si>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</si>
  <si>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</si>
  <si>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</si>
  <si>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</si>
  <si>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</si>
  <si>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</si>
  <si>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</si>
  <si>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</si>
  <si>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</si>
  <si>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</si>
  <si>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</si>
  <si>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</si>
  <si>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</si>
  <si>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</si>
  <si>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</si>
  <si>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</si>
  <si>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</si>
  <si>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</si>
  <si>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</si>
  <si>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</si>
  <si>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</si>
  <si>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</si>
  <si>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</si>
  <si>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</si>
  <si>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</si>
  <si>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</si>
  <si>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</si>
  <si>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</si>
  <si>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</si>
  <si>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</si>
  <si>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</si>
  <si>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</si>
  <si>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</si>
  <si>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</si>
  <si>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</si>
  <si>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</si>
  <si>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</si>
  <si>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</si>
  <si>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</si>
  <si>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</si>
  <si>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</si>
  <si>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</si>
  <si>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</si>
  <si>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</si>
  <si>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</si>
  <si>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</si>
  <si>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</si>
  <si>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</si>
  <si>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</si>
  <si>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</si>
  <si>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</si>
  <si>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</si>
  <si>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</si>
  <si>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</si>
  <si>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</si>
  <si>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</si>
  <si>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</si>
  <si>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</si>
  <si>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</si>
  <si>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</si>
  <si>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</si>
  <si>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</si>
  <si>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</si>
  <si>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</si>
  <si>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</si>
  <si>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</si>
  <si>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</si>
  <si>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</si>
  <si>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</si>
  <si>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</si>
  <si>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</si>
  <si>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</si>
  <si>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</si>
  <si>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</si>
  <si>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</si>
  <si>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</si>
  <si>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</si>
  <si>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</si>
  <si>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</si>
  <si>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</si>
  <si>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</si>
  <si>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</si>
  <si>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</si>
  <si>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</si>
  <si>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</si>
  <si>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</si>
  <si>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</si>
  <si>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</si>
  <si>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</si>
  <si>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</si>
  <si>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</si>
  <si>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</si>
  <si>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</si>
  <si>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</si>
  <si>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</si>
  <si>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</si>
  <si>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</si>
  <si>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</si>
  <si>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</si>
  <si>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</si>
  <si>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</si>
  <si>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</si>
  <si>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</si>
  <si>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</si>
  <si>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</si>
  <si>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</si>
  <si>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</si>
  <si>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</si>
  <si>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</si>
  <si>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</si>
  <si>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</si>
  <si>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</si>
  <si>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</si>
  <si>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</si>
  <si>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</si>
  <si>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</si>
  <si>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</si>
  <si>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</si>
  <si>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</si>
  <si>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</si>
  <si>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</si>
  <si>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</si>
  <si>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</si>
  <si>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</si>
  <si>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</si>
  <si>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</si>
  <si>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</si>
  <si>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</si>
  <si>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</si>
  <si>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</si>
  <si>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</si>
  <si>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</si>
  <si>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</si>
  <si>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</si>
  <si>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</si>
  <si>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</si>
  <si>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</si>
  <si>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</si>
  <si>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</si>
  <si>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</si>
  <si>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</si>
  <si>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</si>
  <si>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</si>
  <si>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</si>
  <si>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</si>
  <si>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</si>
  <si>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</si>
  <si>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</si>
  <si>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</si>
  <si>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</si>
  <si>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</si>
  <si>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</si>
  <si>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</si>
  <si>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</si>
  <si>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</si>
  <si>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</si>
  <si>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</si>
  <si>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</si>
  <si>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</si>
  <si>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</si>
  <si>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</si>
  <si>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</si>
  <si>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</si>
  <si>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</si>
  <si>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</si>
  <si>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</si>
  <si>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</si>
  <si>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</si>
  <si>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</si>
  <si>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</si>
  <si>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</si>
  <si>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</si>
  <si>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</si>
  <si>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</si>
  <si>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</si>
  <si>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</si>
  <si>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</si>
  <si>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</si>
  <si>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</si>
  <si>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</si>
  <si>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</si>
  <si>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</si>
  <si>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</si>
  <si>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</si>
  <si>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</si>
  <si>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</si>
  <si>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</si>
  <si>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</si>
  <si>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</si>
  <si>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</si>
  <si>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</si>
  <si>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</si>
  <si>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</si>
  <si>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</si>
  <si>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</si>
  <si>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</si>
  <si>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</si>
  <si>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</si>
  <si>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</si>
  <si>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</si>
  <si>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</si>
  <si>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</si>
  <si>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</si>
  <si>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</si>
  <si>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</si>
  <si>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</si>
  <si>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</si>
  <si>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</si>
  <si>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</si>
  <si>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</si>
  <si>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</si>
  <si>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</si>
  <si>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</si>
  <si>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</si>
  <si>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</si>
  <si>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</si>
  <si>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</si>
  <si>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</si>
  <si>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</si>
  <si>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</si>
  <si>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</si>
  <si>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</si>
  <si>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</si>
  <si>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</si>
  <si>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</si>
  <si>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</si>
  <si>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</si>
  <si>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</si>
  <si>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</si>
  <si>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</si>
  <si>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</si>
  <si>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</si>
  <si>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</si>
  <si>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</si>
  <si>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</si>
  <si>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</si>
  <si>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</si>
  <si>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</si>
  <si>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</si>
  <si>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</si>
  <si>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</si>
  <si>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</si>
  <si>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</si>
  <si>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</si>
  <si>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</si>
  <si>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</si>
  <si>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</si>
  <si>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</si>
  <si>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</si>
  <si>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</si>
  <si>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</si>
  <si>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</si>
  <si>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</si>
  <si>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</si>
  <si>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</si>
  <si>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</si>
  <si>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</si>
  <si>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</si>
  <si>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</si>
  <si>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</si>
  <si>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</si>
  <si>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</si>
  <si>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</si>
  <si>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</si>
  <si>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</si>
  <si>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</si>
  <si>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</si>
  <si>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</si>
  <si>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</si>
  <si>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</si>
  <si>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</si>
  <si>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</si>
  <si>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</si>
  <si>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</si>
  <si>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</si>
  <si>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</si>
  <si>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</si>
  <si>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</si>
  <si>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</si>
  <si>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</si>
  <si>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</si>
  <si>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</si>
  <si>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</si>
  <si>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</si>
  <si>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</si>
  <si>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</si>
  <si>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</si>
  <si>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</si>
  <si>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</si>
  <si>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</si>
  <si>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</si>
  <si>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</si>
  <si>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</si>
  <si>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</si>
  <si>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</si>
  <si>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</si>
  <si>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</si>
  <si>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</si>
  <si>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</si>
  <si>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</si>
  <si>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</si>
  <si>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</si>
  <si>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</si>
  <si>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</si>
  <si>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</si>
  <si>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</si>
  <si>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</si>
  <si>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</si>
  <si>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</si>
  <si>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</si>
  <si>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</si>
  <si>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</si>
  <si>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</si>
  <si>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</si>
  <si>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</si>
  <si>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</si>
  <si>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</si>
  <si>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</si>
  <si>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</si>
  <si>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</si>
  <si>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</si>
  <si>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</si>
  <si>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</si>
  <si>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</si>
  <si>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</si>
  <si>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</si>
  <si>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</si>
  <si>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</si>
  <si>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</si>
  <si>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</si>
  <si>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</si>
  <si>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</si>
  <si>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</si>
  <si>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</si>
  <si>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</si>
  <si>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</si>
  <si>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</si>
  <si>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</si>
  <si>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</si>
  <si>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</si>
  <si>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</si>
  <si>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</si>
  <si>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</si>
  <si>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</si>
  <si>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</si>
  <si>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</si>
  <si>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</si>
  <si>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</si>
  <si>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</si>
  <si>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</si>
  <si>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</si>
  <si>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</si>
  <si>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</si>
  <si>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</si>
  <si>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</si>
  <si>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</si>
  <si>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</si>
  <si>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</si>
  <si>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</si>
  <si>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</si>
  <si>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</si>
  <si>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</si>
  <si>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</si>
  <si>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</si>
  <si>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</si>
  <si>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</si>
  <si>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</si>
  <si>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</si>
  <si>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</si>
  <si>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</si>
  <si>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</si>
  <si>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</si>
  <si>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</si>
  <si>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</si>
  <si>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</si>
  <si>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</si>
  <si>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</si>
  <si>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</si>
  <si>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</si>
  <si>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</si>
  <si>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</si>
  <si>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</si>
  <si>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</si>
  <si>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</si>
  <si>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</si>
  <si>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</si>
  <si>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</si>
  <si>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</si>
  <si>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</si>
  <si>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</si>
  <si>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</si>
  <si>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</si>
  <si>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</si>
  <si>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</si>
  <si>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</si>
  <si>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</si>
  <si>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</si>
  <si>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</si>
  <si>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</si>
  <si>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</si>
  <si>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</si>
  <si>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</si>
  <si>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</si>
  <si>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</si>
  <si>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</si>
  <si>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</si>
  <si>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</si>
  <si>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</si>
  <si>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</si>
  <si>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</si>
  <si>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</si>
  <si>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</si>
  <si>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</si>
  <si>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</si>
  <si>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</si>
  <si>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</si>
  <si>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</si>
  <si>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</si>
  <si>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</si>
  <si>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</si>
  <si>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</si>
  <si>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</si>
  <si>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</si>
  <si>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</si>
  <si>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</si>
  <si>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</si>
  <si>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</si>
  <si>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</si>
  <si>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</si>
  <si>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</si>
  <si>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</si>
  <si>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</si>
  <si>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</si>
  <si>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</si>
  <si>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</si>
  <si>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</si>
  <si>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</si>
  <si>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</si>
  <si>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</si>
  <si>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</si>
  <si>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</si>
  <si>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</si>
  <si>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</si>
  <si>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</si>
  <si>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</si>
  <si>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</si>
  <si>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</si>
  <si>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</si>
  <si>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</si>
  <si>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</si>
  <si>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</si>
  <si>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</si>
  <si>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</si>
  <si>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</si>
  <si>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</si>
  <si>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</si>
  <si>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</si>
  <si>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</si>
  <si>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</si>
  <si>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</si>
  <si>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</si>
  <si>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</si>
  <si>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</si>
  <si>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</si>
  <si>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</si>
  <si>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</si>
  <si>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</si>
  <si>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</si>
  <si>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</si>
  <si>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</si>
  <si>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</si>
  <si>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</si>
  <si>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</si>
  <si>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</si>
  <si>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</si>
  <si>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</si>
  <si>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</si>
  <si>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</si>
  <si>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</si>
  <si>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</si>
  <si>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</si>
  <si>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</si>
  <si>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</si>
  <si>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</si>
  <si>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</si>
  <si>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</si>
  <si>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</si>
  <si>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</si>
  <si>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</si>
  <si>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</si>
  <si>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</si>
  <si>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</si>
  <si>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</si>
  <si>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</si>
  <si>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</si>
  <si>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</si>
  <si>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</si>
  <si>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</si>
  <si>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</si>
  <si>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</si>
  <si>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</si>
  <si>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</si>
  <si>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</si>
  <si>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</si>
  <si>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</si>
  <si>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</si>
  <si>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</si>
  <si>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</si>
  <si>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</si>
  <si>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</si>
  <si>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</si>
  <si>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</si>
  <si>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</si>
  <si>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</si>
  <si>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</si>
  <si>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</si>
  <si>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</si>
  <si>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</si>
  <si>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</si>
  <si>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</si>
  <si>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</si>
  <si>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</si>
  <si>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</si>
  <si>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</si>
  <si>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</si>
  <si>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</si>
  <si>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</si>
  <si>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</si>
  <si>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</si>
  <si>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</si>
  <si>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</si>
  <si>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</si>
  <si>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</si>
  <si>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</si>
  <si>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</si>
  <si>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</si>
  <si>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</si>
  <si>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</si>
  <si>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</si>
  <si>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</si>
  <si>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</si>
  <si>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</si>
  <si>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</si>
  <si>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</si>
  <si>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</si>
  <si>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</si>
  <si>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</si>
  <si>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</si>
  <si>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</si>
  <si>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</si>
  <si>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</si>
  <si>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</si>
  <si>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</si>
  <si>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</si>
  <si>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</si>
  <si>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</si>
  <si>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</si>
  <si>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</si>
  <si>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</si>
  <si>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</si>
  <si>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</si>
  <si>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</si>
  <si>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</si>
  <si>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</si>
  <si>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</si>
  <si>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</si>
  <si>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</si>
  <si>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</si>
  <si>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</si>
  <si>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</si>
  <si>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</si>
  <si>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</si>
  <si>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</si>
  <si>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</si>
  <si>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</si>
  <si>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</si>
  <si>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</si>
  <si>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</si>
  <si>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</si>
  <si>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</si>
  <si>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</si>
  <si>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</si>
  <si>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</si>
  <si>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</si>
  <si>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</si>
  <si>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</si>
  <si>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</si>
  <si>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</si>
  <si>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</si>
  <si>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</si>
  <si>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</si>
  <si>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</si>
  <si>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</si>
  <si>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</si>
  <si>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</si>
  <si>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</si>
  <si>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</si>
  <si>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</si>
  <si>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</si>
  <si>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</si>
  <si>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</si>
  <si>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</si>
  <si>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</si>
  <si>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</si>
  <si>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</si>
  <si>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</si>
  <si>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</si>
  <si>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</si>
  <si>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</si>
  <si>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</si>
  <si>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</si>
  <si>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</si>
  <si>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</si>
  <si>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</si>
  <si>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</si>
  <si>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</si>
  <si>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</si>
  <si>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</si>
  <si>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</si>
  <si>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</si>
  <si>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</si>
  <si>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</si>
  <si>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</si>
  <si>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</si>
  <si>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</si>
  <si>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</si>
  <si>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</si>
  <si>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</si>
  <si>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</si>
  <si>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</si>
  <si>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</si>
  <si>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</si>
  <si>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</si>
  <si>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</si>
  <si>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</si>
  <si>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</si>
  <si>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</si>
  <si>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</si>
  <si>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</si>
  <si>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</si>
  <si>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</si>
  <si>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</si>
  <si>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</si>
  <si>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</si>
  <si>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</si>
  <si>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</si>
  <si>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</si>
  <si>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</si>
  <si>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</si>
  <si>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</si>
  <si>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</si>
  <si>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</si>
  <si>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</si>
  <si>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</si>
  <si>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</si>
  <si>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</si>
  <si>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</si>
  <si>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</si>
  <si>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</si>
  <si>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</si>
  <si>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</si>
  <si>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</si>
  <si>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</si>
  <si>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</si>
  <si>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</si>
  <si>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</si>
  <si>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</si>
  <si>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</si>
  <si>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</si>
  <si>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</si>
  <si>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</si>
  <si>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</si>
  <si>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</si>
  <si>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</si>
  <si>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</si>
  <si>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</si>
  <si>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</si>
  <si>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</si>
  <si>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</si>
  <si>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</si>
  <si>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</si>
  <si>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</si>
  <si>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</si>
  <si>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</si>
  <si>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</si>
  <si>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</si>
  <si>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</si>
  <si>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</si>
  <si>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</si>
  <si>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</si>
  <si>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</si>
  <si>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</si>
  <si>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</si>
  <si>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</si>
  <si>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</si>
  <si>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</si>
  <si>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</si>
  <si>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</si>
  <si>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</si>
  <si>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</si>
  <si>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</si>
  <si>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</si>
  <si>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</si>
  <si>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</si>
  <si>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</si>
  <si>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</si>
  <si>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</si>
  <si>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</si>
  <si>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</si>
  <si>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</si>
  <si>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</si>
  <si>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</si>
  <si>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</si>
  <si>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</si>
  <si>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</si>
  <si>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</si>
  <si>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</si>
  <si>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</si>
  <si>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</si>
  <si>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</si>
  <si>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</si>
  <si>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</si>
  <si>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</si>
  <si>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</si>
  <si>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</si>
  <si>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</si>
  <si>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</si>
  <si>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</si>
  <si>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</si>
  <si>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</si>
  <si>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</si>
  <si>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</si>
  <si>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</si>
  <si>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</si>
  <si>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</si>
  <si>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</si>
  <si>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</si>
  <si>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</si>
  <si>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</si>
  <si>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</si>
  <si>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</si>
  <si>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</si>
  <si>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</si>
  <si>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</si>
  <si>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</si>
  <si>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</si>
  <si>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</si>
  <si>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</si>
  <si>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</si>
  <si>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</si>
  <si>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</si>
  <si>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</si>
  <si>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</si>
  <si>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</si>
  <si>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</si>
  <si>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</si>
  <si>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</si>
  <si>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</si>
  <si>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</si>
  <si>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</si>
  <si>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</si>
  <si>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</si>
  <si>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</si>
  <si>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</si>
  <si>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</si>
  <si>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</si>
  <si>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</si>
  <si>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</si>
  <si>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</si>
  <si>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</si>
  <si>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</si>
  <si>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</si>
  <si>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</si>
  <si>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</si>
  <si>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</si>
  <si>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</si>
  <si>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</si>
  <si>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</si>
  <si>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</si>
  <si>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</si>
  <si>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</si>
  <si>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</si>
  <si>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</si>
  <si>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</si>
  <si>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</si>
  <si>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</si>
  <si>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</si>
  <si>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</si>
  <si>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</si>
  <si>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</si>
  <si>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</si>
  <si>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</si>
  <si>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</si>
  <si>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</si>
  <si>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</si>
  <si>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</si>
  <si>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</si>
  <si>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</si>
  <si>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</si>
  <si>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</si>
  <si>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</si>
  <si>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</si>
  <si>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</si>
  <si>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</si>
  <si>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</si>
  <si>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</si>
  <si>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</si>
  <si>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</si>
  <si>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</si>
  <si>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</si>
  <si>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</si>
  <si>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</si>
  <si>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</si>
  <si>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</si>
  <si>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</si>
  <si>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</si>
  <si>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</si>
  <si>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</si>
  <si>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</si>
  <si>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</si>
  <si>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</si>
  <si>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</si>
  <si>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</si>
  <si>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</si>
  <si>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</si>
  <si>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</si>
  <si>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</si>
  <si>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</si>
  <si>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</si>
  <si>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</si>
  <si>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</si>
  <si>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</si>
  <si>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</si>
  <si>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</si>
  <si>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</si>
  <si>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</si>
  <si>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</si>
  <si>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</si>
  <si>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</si>
  <si>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</si>
  <si>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</si>
  <si>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</si>
  <si>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</si>
  <si>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</si>
  <si>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</si>
  <si>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</si>
  <si>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</si>
  <si>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</si>
  <si>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</si>
  <si>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</si>
  <si>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</si>
  <si>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</si>
  <si>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</si>
  <si>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</si>
  <si>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</si>
  <si>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</si>
  <si>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</si>
  <si>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</si>
  <si>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</si>
  <si>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</si>
  <si>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</si>
  <si>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</si>
  <si>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</si>
  <si>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</si>
  <si>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</si>
  <si>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</si>
  <si>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</si>
  <si>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</si>
  <si>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</si>
  <si>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</si>
  <si>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</si>
  <si>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</si>
  <si>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</si>
  <si>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</si>
  <si>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</si>
  <si>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</si>
  <si>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</si>
  <si>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</si>
  <si>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</si>
  <si>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</si>
  <si>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</si>
  <si>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</si>
  <si>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</si>
  <si>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</si>
  <si>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</si>
  <si>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</si>
  <si>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</si>
  <si>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</si>
  <si>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</si>
  <si>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</si>
  <si>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</si>
  <si>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</si>
  <si>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</si>
  <si>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</si>
  <si>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</si>
  <si>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</si>
  <si>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</si>
  <si>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</si>
  <si>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</si>
  <si>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</si>
  <si>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</si>
  <si>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</si>
  <si>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</si>
  <si>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</si>
  <si>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</si>
  <si>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</si>
  <si>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</si>
  <si>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</si>
  <si>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</si>
  <si>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</si>
  <si>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</si>
  <si>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</si>
  <si>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</si>
  <si>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</si>
  <si>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</si>
  <si>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</si>
  <si>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</si>
  <si>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</si>
  <si>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</si>
  <si>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</si>
  <si>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</si>
  <si>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</si>
  <si>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</si>
  <si>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</si>
  <si>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</si>
  <si>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</si>
  <si>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</si>
  <si>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</si>
  <si>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</si>
  <si>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</si>
  <si>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</si>
  <si>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</si>
  <si>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</si>
  <si>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</si>
  <si>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</si>
  <si>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</si>
  <si>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</si>
  <si>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</si>
  <si>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</si>
  <si>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</si>
  <si>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</si>
  <si>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</si>
  <si>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</si>
  <si>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</si>
  <si>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</si>
  <si>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</si>
  <si>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</si>
  <si>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</si>
  <si>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</si>
  <si>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</si>
  <si>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</si>
  <si>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</si>
  <si>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</si>
  <si>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</si>
  <si>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</si>
  <si>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</si>
  <si>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</si>
  <si>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</si>
  <si>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</si>
  <si>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</si>
  <si>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</si>
  <si>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</si>
  <si>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</si>
  <si>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</si>
  <si>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</si>
  <si>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</si>
  <si>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</si>
  <si>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</si>
  <si>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</si>
  <si>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</si>
  <si>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</si>
  <si>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</si>
  <si>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</si>
  <si>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</si>
  <si>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</si>
  <si>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</si>
  <si>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</si>
  <si>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</si>
  <si>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</si>
  <si>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</si>
  <si>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</si>
  <si>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</si>
  <si>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</si>
  <si>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</si>
  <si>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</si>
  <si>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</si>
  <si>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</si>
  <si>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</si>
  <si>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</si>
  <si>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</si>
  <si>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</si>
  <si>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</si>
  <si>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</si>
  <si>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</si>
  <si>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</si>
  <si>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</si>
  <si>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</si>
  <si>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</si>
  <si>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</si>
  <si>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</si>
  <si>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</si>
  <si>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</si>
  <si>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</si>
  <si>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</si>
  <si>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</si>
  <si>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</si>
  <si>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</si>
  <si>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</si>
  <si>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</si>
  <si>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</si>
  <si>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</si>
  <si>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</si>
  <si>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</si>
  <si>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</si>
  <si>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</si>
  <si>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</si>
  <si>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</si>
  <si>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</si>
  <si>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</si>
  <si>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</si>
  <si>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</si>
  <si>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</si>
  <si>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</si>
  <si>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</si>
  <si>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</si>
  <si>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</si>
  <si>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</si>
  <si>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</si>
  <si>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</si>
  <si>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</si>
  <si>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</si>
  <si>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</si>
  <si>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</si>
  <si>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</si>
  <si>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</si>
  <si>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</si>
  <si>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</si>
  <si>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</si>
  <si>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</si>
  <si>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</si>
  <si>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</si>
  <si>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</si>
  <si>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</si>
  <si>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</si>
  <si>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</si>
  <si>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</si>
  <si>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</si>
  <si>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</si>
  <si>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</si>
  <si>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</si>
  <si>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</si>
  <si>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</si>
  <si>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</si>
  <si>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</si>
  <si>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</si>
  <si>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</si>
  <si>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</si>
  <si>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</si>
  <si>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</si>
  <si>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</si>
  <si>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</si>
  <si>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</si>
  <si>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</si>
  <si>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</si>
  <si>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</si>
  <si>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</si>
  <si>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</si>
  <si>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</si>
  <si>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</si>
  <si>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</si>
  <si>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</si>
  <si>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</si>
  <si>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</si>
  <si>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</si>
  <si>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</si>
  <si>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</si>
  <si>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</si>
  <si>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</si>
  <si>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</si>
  <si>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</si>
  <si>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</si>
  <si>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</si>
  <si>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</si>
  <si>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</si>
  <si>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</si>
  <si>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</si>
  <si>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</si>
  <si>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</si>
  <si>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</si>
  <si>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</si>
  <si>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</si>
  <si>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</si>
  <si>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</si>
  <si>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</si>
  <si>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</si>
  <si>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</si>
  <si>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</si>
  <si>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</si>
  <si>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</si>
  <si>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</si>
  <si>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</si>
  <si>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</si>
  <si>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</si>
  <si>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</si>
  <si>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</si>
  <si>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</si>
  <si>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</si>
  <si>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</si>
  <si>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</si>
  <si>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</si>
  <si>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</si>
  <si>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</si>
  <si>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</si>
  <si>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</si>
  <si>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</si>
  <si>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</si>
  <si>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</si>
  <si>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</si>
  <si>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</si>
  <si>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</si>
  <si>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</si>
  <si>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</si>
  <si>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</si>
  <si>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</si>
  <si>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</si>
  <si>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</si>
  <si>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</si>
  <si>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</si>
  <si>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</si>
  <si>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</si>
  <si>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</si>
  <si>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</si>
  <si>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</si>
  <si>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</si>
  <si>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</si>
  <si>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</si>
  <si>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</si>
  <si>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</si>
  <si>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</si>
  <si>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</si>
  <si>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</si>
  <si>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</si>
  <si>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</si>
  <si>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</si>
  <si>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</si>
  <si>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</si>
  <si>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</si>
  <si>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</si>
  <si>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</si>
  <si>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</si>
  <si>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</si>
  <si>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</si>
  <si>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</si>
  <si>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</si>
  <si>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</si>
  <si>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</si>
  <si>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</si>
  <si>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</si>
  <si>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</si>
  <si>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</si>
  <si>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</si>
  <si>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</si>
  <si>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</si>
  <si>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</si>
  <si>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</si>
  <si>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</si>
  <si>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</si>
  <si>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</si>
  <si>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</si>
  <si>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</si>
  <si>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</si>
  <si>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</si>
  <si>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</si>
  <si>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</si>
  <si>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</si>
  <si>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</si>
  <si>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</si>
  <si>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</si>
  <si>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</si>
  <si>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</si>
  <si>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</si>
  <si>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</si>
  <si>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</si>
  <si>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</si>
  <si>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</si>
  <si>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</si>
  <si>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</si>
  <si>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</si>
  <si>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</si>
  <si>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</si>
  <si>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</si>
  <si>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</si>
  <si>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</si>
  <si>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</si>
  <si>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</si>
  <si>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</si>
  <si>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</si>
  <si>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</si>
  <si>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</si>
  <si>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</si>
  <si>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</si>
  <si>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</si>
  <si>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</si>
  <si>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</si>
  <si>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</si>
  <si>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</si>
  <si>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</si>
  <si>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</si>
  <si>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</si>
  <si>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</si>
  <si>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</si>
  <si>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</si>
  <si>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</si>
  <si>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</si>
  <si>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</si>
  <si>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</si>
  <si>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</si>
  <si>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</si>
  <si>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</si>
  <si>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</si>
  <si>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</si>
  <si>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</si>
  <si>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</si>
  <si>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</si>
  <si>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</si>
  <si>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</si>
  <si>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</si>
  <si>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</si>
  <si>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</si>
  <si>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</si>
  <si>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</si>
  <si>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</si>
  <si>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</si>
  <si>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</si>
  <si>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</si>
  <si>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</si>
  <si>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</si>
  <si>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</si>
  <si>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</si>
  <si>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</si>
  <si>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</si>
  <si>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</si>
  <si>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</si>
  <si>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</si>
  <si>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</si>
  <si>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</si>
  <si>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</si>
  <si>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</si>
  <si>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</si>
  <si>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</si>
  <si>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</si>
  <si>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</si>
  <si>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</si>
  <si>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</si>
  <si>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</si>
  <si>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</si>
  <si>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</si>
  <si>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</si>
  <si>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</si>
  <si>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</si>
  <si>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</si>
  <si>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</si>
  <si>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</si>
  <si>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</si>
  <si>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</si>
  <si>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</si>
  <si>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</si>
  <si>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</si>
  <si>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</si>
  <si>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</si>
  <si>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</si>
  <si>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</si>
  <si>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</si>
  <si>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</si>
  <si>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</si>
  <si>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</si>
  <si>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</si>
  <si>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</si>
  <si>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</si>
  <si>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</si>
  <si>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</si>
  <si>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</si>
  <si>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</si>
  <si>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</si>
  <si>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</si>
  <si>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</si>
  <si>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</si>
  <si>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</si>
  <si>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</si>
  <si>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</si>
  <si>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</si>
  <si>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</si>
  <si>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</si>
  <si>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</si>
  <si>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</si>
  <si>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</si>
  <si>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</si>
  <si>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</si>
  <si>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</si>
  <si>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</si>
  <si>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</si>
  <si>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</si>
  <si>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</si>
  <si>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</si>
  <si>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</si>
  <si>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</si>
  <si>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</si>
  <si>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</si>
  <si>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</si>
  <si>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</si>
  <si>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</si>
  <si>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</si>
  <si>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</si>
  <si>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</si>
  <si>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</si>
  <si>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</si>
  <si>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</si>
  <si>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</si>
  <si>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</si>
  <si>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</si>
  <si>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</si>
  <si>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</si>
  <si>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</si>
  <si>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</si>
  <si>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</si>
  <si>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</si>
  <si>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</si>
  <si>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</si>
  <si>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</si>
  <si>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</si>
  <si>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</si>
  <si>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</si>
  <si>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</si>
  <si>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</si>
  <si>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</si>
  <si>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</si>
  <si>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</si>
  <si>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</si>
  <si>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</si>
  <si>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</si>
  <si>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</si>
  <si>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</si>
  <si>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</si>
  <si>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</si>
  <si>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</si>
  <si>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</si>
  <si>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</si>
  <si>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</si>
  <si>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</si>
  <si>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</si>
  <si>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</si>
  <si>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</si>
  <si>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</si>
  <si>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</si>
  <si>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</si>
  <si>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</si>
  <si>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</si>
  <si>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</si>
  <si>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</si>
  <si>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</si>
  <si>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</si>
  <si>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</si>
  <si>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</si>
  <si>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</si>
  <si>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</si>
  <si>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</si>
  <si>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</si>
  <si>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</si>
  <si>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</si>
  <si>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</si>
  <si>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</si>
  <si>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</si>
  <si>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</si>
  <si>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</si>
  <si>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</si>
  <si>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</si>
  <si>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</si>
  <si>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</si>
  <si>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</si>
  <si>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</si>
  <si>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</si>
  <si>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</si>
  <si>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</si>
  <si>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</si>
  <si>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</si>
  <si>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</si>
  <si>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</si>
  <si>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</si>
  <si>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</si>
  <si>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</si>
  <si>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</si>
  <si>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</si>
  <si>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</si>
  <si>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</si>
  <si>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</si>
  <si>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</si>
  <si>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</si>
  <si>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</si>
  <si>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</si>
  <si>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</si>
  <si>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</si>
  <si>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</si>
  <si>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</si>
  <si>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</si>
  <si>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</si>
  <si>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</si>
  <si>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</si>
  <si>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</si>
  <si>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</si>
  <si>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</si>
  <si>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</si>
  <si>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</si>
  <si>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</si>
  <si>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</si>
  <si>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</si>
  <si>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</si>
  <si>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</si>
  <si>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</si>
  <si>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</si>
  <si>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</si>
  <si>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</si>
  <si>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</si>
  <si>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</si>
  <si>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</si>
  <si>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</si>
  <si>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</si>
  <si>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</si>
  <si>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</si>
  <si>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</si>
  <si>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</si>
  <si>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</si>
  <si>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</si>
  <si>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</si>
  <si>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</si>
  <si>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</si>
  <si>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</si>
  <si>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</si>
  <si>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</si>
  <si>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</si>
  <si>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</si>
  <si>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</si>
  <si>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</si>
  <si>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</si>
  <si>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</si>
  <si>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</si>
  <si>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</si>
  <si>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</si>
  <si>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</si>
  <si>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</si>
  <si>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</si>
  <si>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</si>
  <si>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</si>
  <si>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</si>
  <si>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</si>
  <si>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</si>
  <si>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</si>
  <si>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</si>
  <si>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</si>
  <si>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</si>
  <si>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</si>
  <si>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</si>
  <si>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</si>
  <si>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</si>
  <si>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</si>
  <si>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</si>
  <si>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</si>
  <si>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</si>
  <si>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</si>
  <si>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</si>
  <si>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</si>
  <si>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</si>
  <si>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</si>
  <si>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</si>
  <si>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</si>
  <si>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</si>
  <si>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</si>
  <si>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</si>
  <si>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</si>
  <si>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</si>
  <si>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</si>
  <si>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</si>
  <si>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</si>
  <si>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</si>
  <si>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</si>
  <si>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</si>
  <si>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</si>
  <si>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</si>
  <si>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</si>
  <si>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</si>
  <si>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</si>
  <si>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</si>
  <si>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</si>
  <si>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</si>
  <si>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</si>
  <si>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</si>
  <si>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</si>
  <si>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</si>
  <si>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</si>
  <si>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</si>
  <si>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</si>
  <si>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</si>
  <si>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</si>
  <si>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</si>
  <si>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</si>
  <si>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</si>
  <si>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</si>
  <si>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</si>
  <si>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</si>
  <si>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</si>
  <si>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</si>
  <si>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</si>
  <si>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</si>
  <si>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</si>
  <si>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</si>
  <si>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</si>
  <si>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</si>
  <si>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</si>
  <si>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</si>
  <si>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</si>
  <si>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</si>
  <si>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</si>
  <si>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</si>
  <si>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</si>
  <si>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</si>
  <si>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</si>
  <si>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</si>
  <si>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</si>
  <si>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</si>
  <si>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</si>
  <si>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</si>
  <si>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</si>
  <si>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</si>
  <si>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</si>
  <si>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</si>
  <si>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</si>
  <si>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</si>
  <si>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</si>
  <si>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</si>
  <si>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</si>
  <si>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</si>
  <si>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</si>
  <si>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</si>
  <si>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</si>
  <si>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</si>
  <si>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</si>
  <si>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</si>
  <si>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</si>
  <si>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</si>
  <si>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</si>
  <si>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</si>
  <si>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</si>
  <si>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</si>
  <si>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</si>
  <si>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</si>
  <si>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</si>
  <si>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</si>
  <si>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</si>
  <si>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</si>
  <si>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</si>
  <si>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</si>
  <si>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</si>
  <si>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</si>
  <si>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</si>
  <si>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</si>
  <si>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</si>
  <si>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</si>
  <si>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</si>
  <si>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</si>
  <si>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</si>
  <si>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</si>
  <si>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</si>
  <si>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</si>
  <si>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</si>
  <si>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</si>
  <si>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</si>
  <si>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</si>
  <si>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</si>
  <si>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</si>
  <si>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</si>
  <si>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</si>
  <si>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</si>
  <si>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</si>
  <si>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</si>
  <si>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</si>
  <si>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</si>
  <si>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</si>
  <si>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</si>
  <si>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</si>
  <si>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</si>
  <si>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</si>
  <si>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</si>
  <si>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</si>
  <si>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</si>
  <si>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</si>
  <si>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</si>
  <si>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</si>
  <si>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</si>
  <si>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</si>
  <si>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</si>
  <si>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</si>
  <si>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</si>
  <si>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</si>
  <si>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</si>
  <si>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</si>
  <si>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</si>
  <si>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</si>
  <si>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</si>
  <si>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</si>
  <si>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</si>
  <si>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</si>
  <si>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</si>
  <si>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</si>
  <si>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</si>
  <si>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</si>
  <si>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</si>
  <si>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</si>
  <si>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</si>
  <si>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</si>
  <si>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</si>
  <si>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</si>
  <si>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</si>
  <si>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</si>
  <si>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</si>
  <si>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</si>
  <si>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</si>
  <si>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</si>
  <si>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</si>
  <si>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</si>
  <si>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</si>
  <si>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</si>
  <si>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</si>
  <si>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</si>
  <si>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</si>
  <si>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</si>
  <si>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</si>
  <si>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</si>
  <si>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</si>
  <si>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</si>
  <si>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</si>
  <si>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</si>
  <si>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</si>
  <si>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</si>
  <si>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</si>
  <si>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</si>
  <si>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</si>
  <si>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</si>
  <si>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</si>
  <si>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</si>
  <si>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</si>
  <si>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</si>
  <si>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</si>
  <si>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</si>
  <si>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</si>
  <si>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</si>
  <si>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</si>
  <si>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</si>
  <si>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</si>
  <si>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</si>
  <si>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</si>
  <si>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</si>
  <si>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</si>
  <si>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</si>
  <si>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</si>
  <si>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</si>
  <si>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</si>
  <si>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</si>
  <si>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</si>
  <si>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</si>
  <si>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</si>
  <si>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</si>
  <si>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</si>
  <si>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</si>
  <si>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</si>
  <si>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</si>
  <si>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</si>
  <si>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</si>
  <si>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</si>
  <si>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</si>
  <si>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</si>
  <si>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</si>
  <si>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</si>
  <si>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</si>
  <si>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</si>
  <si>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</si>
  <si>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</si>
  <si>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</si>
  <si>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</si>
  <si>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</si>
  <si>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</si>
  <si>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</si>
  <si>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</si>
  <si>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</si>
  <si>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</si>
  <si>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</si>
  <si>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</si>
  <si>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</si>
  <si>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</si>
  <si>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</si>
  <si>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</si>
  <si>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</si>
  <si>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</si>
  <si>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</si>
  <si>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</si>
  <si>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</si>
  <si>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</si>
  <si>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</si>
  <si>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</si>
  <si>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</si>
  <si>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</si>
  <si>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</si>
  <si>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</si>
  <si>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</si>
  <si>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</si>
  <si>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</si>
  <si>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</si>
  <si>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</si>
  <si>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</si>
  <si>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</si>
  <si>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</si>
  <si>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</si>
  <si>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</si>
  <si>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</si>
  <si>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</si>
  <si>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</si>
  <si>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</si>
  <si>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</si>
  <si>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</si>
  <si>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</si>
  <si>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</si>
  <si>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</si>
  <si>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</si>
  <si>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</si>
  <si>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</si>
  <si>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</si>
  <si>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</si>
  <si>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</si>
  <si>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</si>
  <si>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</si>
  <si>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</si>
  <si>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</si>
  <si>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</si>
  <si>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</si>
  <si>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</si>
  <si>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</si>
  <si>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</si>
  <si>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</si>
  <si>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</si>
  <si>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</si>
  <si>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</si>
  <si>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</si>
  <si>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</si>
  <si>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</si>
  <si>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</si>
  <si>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</si>
  <si>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</si>
  <si>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</si>
  <si>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</si>
  <si>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</si>
  <si>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</si>
  <si>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</si>
  <si>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</si>
  <si>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</si>
  <si>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</si>
  <si>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</si>
  <si>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</si>
  <si>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</si>
  <si>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</si>
  <si>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</si>
  <si>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</si>
  <si>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</si>
  <si>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</si>
  <si>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</si>
  <si>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</si>
  <si>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</si>
  <si>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</si>
  <si>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</si>
  <si>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</si>
  <si>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</si>
  <si>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</si>
  <si>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</si>
  <si>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</si>
  <si>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</si>
  <si>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</si>
  <si>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</si>
  <si>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</si>
  <si>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</si>
  <si>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</si>
  <si>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</si>
  <si>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</si>
  <si>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</si>
  <si>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</si>
  <si>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</si>
  <si>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</si>
  <si>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</si>
  <si>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</si>
  <si>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</si>
  <si>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</si>
  <si>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</si>
  <si>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</si>
  <si>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</si>
  <si>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</si>
  <si>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</si>
  <si>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</si>
  <si>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</si>
  <si>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</si>
  <si>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</si>
  <si>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</si>
  <si>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</si>
  <si>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</si>
  <si>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</si>
  <si>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</si>
  <si>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</si>
  <si>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</si>
  <si>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</si>
  <si>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</si>
  <si>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</si>
  <si>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</si>
  <si>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</si>
  <si>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</si>
  <si>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</si>
  <si>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</si>
  <si>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</si>
  <si>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</si>
  <si>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</si>
  <si>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</si>
  <si>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</si>
  <si>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</si>
  <si>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</si>
  <si>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</si>
  <si>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</si>
  <si>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</si>
  <si>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</si>
  <si>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</si>
  <si>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</si>
  <si>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</si>
  <si>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</si>
  <si>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</si>
  <si>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</si>
  <si>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</si>
  <si>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</si>
  <si>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</si>
  <si>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</si>
  <si>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</si>
  <si>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</si>
  <si>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</si>
  <si>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</si>
  <si>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</si>
  <si>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</si>
  <si>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</si>
  <si>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</si>
  <si>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</si>
  <si>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</si>
  <si>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</si>
  <si>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</si>
  <si>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</si>
  <si>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</si>
  <si>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</si>
  <si>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</si>
  <si>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</si>
  <si>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</si>
  <si>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</si>
  <si>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</si>
  <si>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</si>
  <si>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</si>
  <si>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</si>
  <si>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</si>
  <si>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</si>
  <si>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</si>
  <si>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</si>
  <si>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</si>
  <si>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</si>
  <si>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</si>
  <si>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</si>
  <si>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</si>
  <si>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</si>
  <si>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</si>
  <si>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</si>
  <si>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</si>
  <si>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</si>
  <si>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</si>
  <si>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</si>
  <si>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</si>
  <si>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</si>
  <si>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</si>
  <si>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</si>
  <si>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</si>
  <si>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</si>
  <si>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</si>
  <si>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</si>
  <si>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</si>
  <si>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</si>
  <si>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</si>
  <si>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</si>
  <si>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</si>
  <si>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</si>
  <si>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</si>
  <si>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</si>
  <si>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</si>
  <si>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</si>
  <si>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</si>
  <si>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</si>
  <si>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</si>
  <si>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</si>
  <si>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</si>
  <si>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</si>
  <si>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</si>
  <si>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</si>
  <si>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</si>
  <si>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</si>
  <si>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</si>
  <si>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</si>
  <si>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</si>
  <si>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</si>
  <si>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</si>
  <si>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</si>
  <si>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</si>
  <si>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</si>
  <si>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</si>
  <si>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</si>
  <si>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</si>
  <si>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</si>
  <si>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</si>
  <si>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</si>
  <si>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</si>
  <si>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</si>
  <si>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</si>
  <si>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</si>
  <si>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</si>
  <si>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</si>
  <si>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</si>
  <si>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</si>
  <si>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</si>
  <si>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</si>
  <si>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</si>
  <si>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</si>
  <si>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</si>
  <si>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</si>
  <si>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</si>
  <si>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</si>
  <si>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</si>
  <si>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</si>
  <si>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</si>
  <si>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</si>
  <si>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</si>
  <si>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</si>
  <si>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</si>
  <si>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</si>
  <si>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</si>
  <si>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</si>
  <si>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</si>
  <si>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</si>
  <si>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</si>
  <si>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</si>
  <si>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</si>
  <si>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</si>
  <si>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</si>
  <si>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</si>
  <si>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</si>
  <si>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</si>
  <si>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</si>
  <si>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</si>
  <si>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</si>
  <si>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</si>
  <si>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</si>
  <si>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</si>
  <si>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</si>
  <si>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</si>
  <si>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</si>
  <si>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</si>
  <si>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</si>
  <si>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</si>
  <si>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</si>
  <si>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</si>
  <si>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</si>
  <si>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</si>
  <si>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</si>
  <si>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</si>
  <si>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</si>
  <si>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</si>
  <si>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</si>
  <si>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</si>
  <si>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</si>
  <si>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</si>
  <si>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</si>
  <si>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</si>
  <si>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</si>
  <si>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</si>
  <si>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</si>
  <si>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</si>
  <si>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</si>
  <si>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</si>
  <si>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</si>
  <si>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</si>
  <si>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</si>
  <si>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</si>
  <si>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</si>
  <si>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</si>
  <si>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</si>
  <si>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</si>
  <si>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</si>
  <si>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</si>
  <si>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</si>
  <si>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</si>
  <si>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</si>
  <si>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</si>
  <si>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</si>
  <si>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</si>
  <si>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</si>
  <si>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</si>
  <si>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</si>
  <si>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</si>
  <si>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</si>
  <si>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</si>
  <si>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</si>
  <si>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</si>
  <si>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</si>
  <si>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</si>
  <si>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</si>
  <si>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</si>
  <si>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</si>
  <si>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</si>
  <si>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</si>
  <si>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</si>
  <si>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</si>
  <si>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</si>
  <si>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</si>
  <si>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</si>
  <si>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</si>
  <si>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</si>
  <si>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</si>
  <si>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</si>
  <si>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</si>
  <si>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</si>
  <si>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</si>
  <si>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</si>
  <si>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</si>
  <si>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</si>
  <si>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</si>
  <si>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</si>
  <si>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</si>
  <si>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</si>
  <si>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</si>
  <si>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</si>
  <si>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</si>
  <si>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</si>
  <si>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</si>
  <si>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</si>
  <si>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</si>
  <si>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</si>
  <si>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</si>
  <si>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</si>
  <si>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</si>
  <si>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</si>
  <si>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</si>
  <si>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</si>
  <si>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</si>
  <si>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</si>
  <si>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</si>
  <si>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</si>
  <si>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</si>
  <si>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</si>
  <si>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</si>
  <si>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</si>
  <si>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</si>
  <si>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</si>
  <si>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</si>
  <si>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</si>
  <si>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</si>
  <si>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</si>
  <si>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</si>
  <si>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</si>
  <si>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</si>
  <si>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</si>
  <si>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</si>
  <si>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</si>
  <si>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</si>
  <si>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</si>
  <si>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</si>
  <si>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</si>
  <si>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</si>
  <si>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</si>
  <si>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</si>
  <si>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</si>
  <si>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</si>
  <si>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</si>
  <si>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</si>
  <si>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</si>
  <si>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</si>
  <si>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</si>
  <si>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</si>
  <si>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</si>
  <si>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</si>
  <si>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</si>
  <si>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</si>
  <si>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</si>
  <si>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</si>
  <si>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</si>
  <si>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</si>
  <si>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</si>
  <si>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</si>
  <si>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</si>
  <si>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</si>
  <si>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</si>
  <si>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</si>
  <si>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</si>
  <si>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</si>
  <si>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</si>
  <si>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</si>
  <si>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</si>
  <si>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</si>
  <si>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</si>
  <si>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</si>
  <si>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</si>
  <si>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</si>
  <si>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</si>
  <si>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</si>
  <si>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</si>
  <si>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</si>
  <si>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</si>
  <si>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</si>
  <si>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</si>
  <si>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</si>
  <si>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</si>
  <si>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</si>
  <si>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</si>
  <si>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</si>
  <si>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</si>
  <si>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</si>
  <si>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</si>
  <si>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</si>
  <si>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</si>
  <si>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</si>
  <si>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</si>
  <si>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</si>
  <si>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</si>
  <si>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</si>
  <si>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</si>
  <si>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</si>
  <si>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</si>
  <si>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</si>
  <si>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</si>
  <si>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</si>
  <si>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</si>
  <si>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</si>
  <si>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</si>
  <si>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</si>
  <si>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</si>
  <si>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</si>
  <si>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</si>
  <si>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</si>
  <si>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</si>
  <si>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</si>
  <si>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</si>
  <si>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</si>
  <si>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</si>
  <si>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</si>
  <si>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</si>
  <si>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</si>
  <si>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</si>
  <si>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</si>
  <si>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</si>
  <si>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</si>
  <si>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</si>
  <si>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</si>
  <si>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</si>
  <si>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</si>
  <si>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</si>
  <si>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</si>
  <si>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</si>
  <si>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</si>
  <si>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</si>
  <si>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</si>
  <si>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</si>
  <si>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</si>
  <si>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</si>
  <si>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</si>
  <si>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</si>
  <si>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</si>
  <si>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</si>
  <si>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</si>
  <si>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</si>
  <si>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</si>
  <si>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</si>
  <si>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</si>
  <si>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</si>
  <si>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</si>
  <si>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</si>
  <si>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</si>
  <si>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</si>
  <si>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</si>
  <si>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</si>
  <si>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</si>
  <si>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</si>
  <si>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</si>
  <si>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</si>
  <si>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</si>
  <si>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</si>
  <si>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</si>
  <si>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</si>
  <si>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</si>
  <si>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</si>
  <si>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</si>
  <si>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</si>
  <si>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</si>
  <si>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</si>
  <si>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</si>
  <si>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</si>
  <si>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</si>
  <si>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</si>
  <si>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</si>
  <si>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</si>
  <si>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</si>
  <si>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</si>
  <si>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</si>
  <si>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</si>
  <si>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</si>
  <si>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</si>
  <si>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</si>
  <si>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</si>
  <si>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</si>
  <si>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</si>
  <si>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</si>
  <si>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</si>
  <si>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</si>
  <si>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</si>
  <si>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</si>
  <si>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</si>
  <si>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</si>
  <si>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</si>
  <si>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</si>
  <si>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</si>
  <si>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</si>
  <si>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</si>
  <si>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</si>
  <si>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</si>
  <si>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</si>
  <si>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</si>
  <si>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</si>
  <si>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</si>
  <si>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</si>
  <si>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</si>
  <si>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</si>
  <si>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</si>
  <si>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</si>
  <si>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</si>
  <si>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</si>
  <si>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</si>
  <si>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</si>
  <si>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</si>
  <si>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</si>
  <si>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</si>
  <si>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</si>
  <si>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</si>
  <si>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</si>
  <si>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</si>
  <si>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</si>
  <si>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</si>
  <si>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</si>
  <si>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</si>
  <si>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</si>
  <si>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</si>
  <si>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</si>
  <si>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</si>
  <si>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</si>
  <si>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</si>
  <si>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</si>
  <si>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</si>
  <si>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</si>
  <si>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</si>
  <si>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</si>
  <si>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</si>
  <si>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</si>
  <si>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</si>
  <si>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</si>
  <si>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</si>
  <si>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</si>
  <si>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</si>
  <si>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</si>
  <si>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</si>
  <si>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</si>
  <si>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</si>
  <si>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</si>
  <si>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</si>
  <si>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</si>
  <si>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</si>
  <si>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</si>
  <si>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</si>
  <si>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</si>
  <si>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</si>
  <si>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</si>
  <si>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</si>
  <si>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</si>
  <si>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</si>
  <si>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</si>
  <si>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</si>
  <si>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</si>
  <si>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</si>
  <si>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</si>
  <si>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</si>
  <si>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</si>
  <si>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</si>
  <si>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</si>
  <si>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</si>
  <si>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</si>
  <si>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</si>
  <si>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</si>
  <si>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</si>
  <si>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</si>
  <si>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</si>
  <si>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</si>
  <si>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</si>
  <si>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</si>
  <si>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</si>
  <si>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</si>
  <si>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</si>
  <si>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</si>
  <si>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</si>
  <si>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</si>
  <si>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</si>
  <si>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</si>
  <si>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</si>
  <si>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</si>
  <si>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</si>
  <si>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</si>
  <si>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</si>
  <si>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</si>
  <si>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</si>
  <si>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</si>
  <si>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</si>
  <si>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</si>
  <si>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</si>
  <si>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</si>
  <si>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</si>
  <si>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</si>
  <si>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</si>
  <si>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</si>
  <si>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</si>
  <si>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</si>
  <si>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</si>
  <si>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</si>
  <si>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</si>
  <si>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</si>
  <si>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</si>
  <si>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</si>
  <si>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</si>
  <si>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</si>
  <si>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</si>
  <si>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</si>
  <si>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</si>
  <si>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</si>
  <si>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</si>
  <si>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</si>
  <si>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</si>
  <si>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</si>
  <si>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</si>
  <si>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</si>
  <si>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</si>
  <si>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</si>
  <si>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</si>
  <si>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</si>
  <si>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</si>
  <si>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</si>
  <si>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</si>
  <si>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</si>
  <si>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</si>
  <si>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</si>
  <si>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</si>
  <si>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</si>
  <si>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</si>
  <si>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</si>
  <si>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</si>
  <si>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</si>
  <si>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</si>
  <si>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</si>
  <si>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</si>
  <si>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</si>
  <si>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</si>
  <si>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</si>
  <si>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</si>
  <si>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</si>
  <si>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</si>
  <si>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</si>
  <si>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</si>
  <si>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</si>
  <si>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</si>
  <si>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</si>
  <si>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</si>
  <si>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</si>
  <si>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</si>
  <si>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</si>
  <si>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</si>
  <si>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</si>
  <si>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</si>
  <si>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</si>
  <si>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</si>
  <si>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</si>
  <si>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</si>
  <si>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</si>
  <si>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</si>
  <si>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</si>
  <si>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</si>
  <si>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</si>
  <si>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</si>
  <si>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</si>
  <si>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</si>
  <si>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</si>
  <si>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</si>
  <si>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</si>
  <si>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</si>
  <si>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</si>
  <si>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</si>
  <si>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</si>
  <si>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</si>
  <si>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</si>
  <si>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</si>
  <si>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</si>
  <si>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</si>
  <si>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</si>
  <si>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</si>
  <si>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</si>
  <si>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</si>
  <si>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</si>
  <si>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</si>
  <si>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</si>
  <si>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</si>
  <si>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</si>
  <si>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</si>
  <si>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</si>
  <si>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</si>
  <si>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</si>
  <si>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</si>
  <si>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</si>
  <si>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</si>
  <si>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</si>
  <si>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</si>
  <si>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</si>
  <si>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</si>
  <si>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</si>
  <si>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</si>
  <si>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</si>
  <si>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</si>
  <si>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</si>
  <si>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</si>
  <si>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</si>
  <si>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</si>
  <si>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</si>
  <si>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</si>
  <si>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</si>
  <si>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</si>
  <si>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</si>
  <si>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</si>
  <si>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</si>
  <si>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</si>
  <si>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</si>
  <si>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</si>
  <si>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</si>
  <si>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</si>
  <si>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</si>
  <si>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</si>
  <si>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</si>
  <si>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</si>
  <si>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</si>
  <si>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</si>
  <si>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</si>
  <si>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</si>
  <si>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</si>
  <si>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</si>
  <si>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</si>
  <si>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</si>
  <si>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</si>
  <si>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</si>
  <si>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</si>
  <si>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</si>
  <si>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</si>
  <si>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</si>
  <si>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</si>
  <si>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</si>
  <si>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</si>
  <si>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</si>
  <si>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</si>
  <si>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</si>
  <si>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</si>
  <si>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</si>
  <si>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</si>
  <si>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</si>
  <si>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</si>
  <si>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</si>
  <si>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</si>
  <si>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</si>
  <si>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</si>
  <si>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</si>
  <si>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</si>
  <si>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</si>
  <si>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</si>
  <si>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</si>
  <si>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</si>
  <si>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</si>
  <si>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</si>
  <si>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</si>
  <si>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</si>
  <si>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</si>
  <si>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</si>
  <si>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</si>
  <si>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</si>
  <si>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</si>
  <si>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</si>
  <si>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</si>
  <si>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</si>
  <si>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</si>
  <si>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</si>
  <si>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</si>
  <si>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</si>
  <si>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</si>
  <si>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</si>
  <si>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</si>
  <si>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</si>
  <si>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</si>
  <si>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</si>
  <si>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</si>
  <si>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</si>
  <si>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</si>
  <si>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</si>
  <si>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</si>
  <si>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</si>
  <si>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</si>
  <si>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</si>
  <si>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</si>
  <si>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</si>
  <si>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</si>
  <si>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</si>
  <si>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</si>
  <si>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</si>
  <si>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</si>
  <si>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</si>
  <si>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</si>
  <si>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</si>
  <si>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</si>
  <si>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</si>
  <si>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</si>
  <si>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</si>
  <si>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</si>
  <si>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</si>
  <si>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</si>
  <si>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</si>
  <si>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</si>
  <si>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</si>
  <si>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</si>
  <si>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</si>
  <si>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</si>
  <si>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</si>
  <si>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</si>
  <si>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</si>
  <si>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</si>
  <si>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</si>
  <si>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</si>
  <si>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</si>
  <si>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</si>
  <si>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</si>
  <si>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</si>
  <si>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</si>
  <si>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</si>
  <si>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</si>
  <si>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</si>
  <si>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</si>
  <si>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</si>
  <si>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</si>
  <si>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</si>
  <si>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</si>
  <si>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</si>
  <si>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</si>
  <si>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</si>
  <si>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</si>
  <si>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</si>
  <si>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</si>
  <si>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</si>
  <si>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</si>
  <si>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</si>
  <si>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</si>
  <si>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</si>
  <si>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</si>
  <si>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</si>
  <si>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</si>
  <si>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</si>
  <si>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</si>
  <si>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</si>
  <si>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</si>
  <si>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</si>
  <si>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</si>
  <si>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</si>
  <si>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</si>
  <si>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</si>
  <si>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</si>
  <si>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</si>
  <si>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</si>
  <si>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</si>
  <si>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</si>
  <si>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</si>
  <si>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</si>
  <si>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</si>
  <si>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</si>
  <si>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</si>
  <si>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</si>
  <si>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</si>
  <si>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</si>
  <si>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</si>
  <si>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</si>
  <si>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</si>
  <si>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</si>
  <si>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</si>
  <si>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</si>
  <si>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</si>
  <si>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</si>
  <si>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</si>
  <si>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</si>
  <si>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</si>
  <si>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</si>
  <si>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</si>
  <si>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</si>
  <si>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</si>
  <si>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</si>
  <si>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</si>
  <si>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</si>
  <si>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</si>
  <si>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</si>
  <si>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</si>
  <si>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</si>
  <si>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</si>
  <si>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</si>
  <si>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</si>
  <si>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</si>
  <si>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</si>
  <si>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</si>
  <si>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</si>
  <si>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</si>
  <si>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</si>
  <si>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</si>
  <si>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</si>
  <si>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</si>
  <si>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</si>
  <si>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</si>
  <si>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</si>
  <si>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</si>
  <si>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</si>
  <si>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</si>
  <si>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</si>
  <si>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</si>
  <si>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</si>
  <si>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</si>
  <si>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</si>
  <si>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</si>
  <si>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</si>
  <si>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</si>
  <si>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</si>
  <si>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</si>
  <si>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</si>
  <si>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</si>
  <si>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</si>
  <si>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</si>
  <si>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</si>
  <si>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</si>
  <si>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</si>
  <si>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</si>
  <si>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</si>
  <si>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</si>
  <si>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</si>
  <si>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</si>
  <si>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</si>
  <si>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</si>
  <si>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</si>
  <si>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</si>
  <si>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</si>
  <si>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</si>
  <si>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</si>
  <si>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</si>
  <si>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</si>
  <si>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</si>
  <si>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</si>
  <si>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</si>
  <si>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</si>
  <si>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</si>
  <si>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</si>
  <si>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</si>
  <si>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</si>
  <si>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</si>
  <si>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</si>
  <si>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</si>
  <si>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</si>
  <si>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</si>
  <si>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</si>
  <si>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</si>
  <si>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</si>
  <si>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</si>
  <si>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</si>
  <si>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</si>
  <si>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</si>
  <si>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</si>
  <si>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</si>
  <si>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</si>
  <si>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</si>
  <si>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</si>
  <si>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</si>
  <si>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</si>
  <si>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</si>
  <si>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</si>
  <si>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</si>
  <si>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</si>
  <si>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</si>
  <si>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</si>
  <si>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</si>
  <si>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</si>
  <si>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</si>
  <si>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</si>
  <si>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</si>
  <si>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</si>
  <si>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</si>
  <si>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</si>
  <si>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</si>
  <si>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</si>
  <si>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</si>
  <si>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</si>
  <si>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</si>
  <si>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</si>
  <si>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</si>
  <si>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</si>
  <si>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</si>
  <si>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</si>
  <si>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</si>
  <si>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</si>
  <si>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</si>
  <si>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</si>
  <si>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</si>
  <si>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</si>
  <si>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</si>
  <si>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</si>
  <si>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</si>
  <si>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</si>
  <si>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</si>
  <si>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</si>
  <si>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</si>
  <si>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</si>
  <si>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</si>
  <si>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</si>
  <si>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</si>
  <si>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</si>
  <si>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</si>
  <si>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</si>
  <si>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</si>
  <si>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</si>
  <si>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</si>
  <si>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</si>
  <si>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</si>
  <si>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</si>
  <si>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</si>
  <si>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</si>
  <si>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</si>
  <si>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</si>
  <si>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</si>
  <si>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</si>
  <si>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</si>
  <si>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</si>
  <si>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</si>
  <si>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</si>
  <si>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</si>
  <si>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</si>
  <si>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</si>
  <si>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</si>
  <si>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</si>
  <si>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</si>
  <si>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</si>
  <si>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</si>
  <si>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</si>
  <si>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</si>
  <si>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</si>
  <si>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</si>
  <si>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</si>
  <si>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</si>
  <si>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</si>
  <si>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</si>
  <si>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</si>
  <si>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</si>
  <si>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</si>
  <si>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</si>
  <si>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</si>
  <si>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</si>
  <si>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</si>
  <si>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</si>
  <si>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</si>
  <si>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</si>
  <si>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</si>
  <si>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</si>
  <si>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</si>
  <si>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</si>
  <si>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</si>
  <si>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</si>
  <si>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</si>
  <si>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</si>
  <si>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</si>
  <si>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</si>
  <si>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</si>
  <si>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</si>
  <si>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</si>
  <si>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</si>
  <si>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</si>
  <si>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</si>
  <si>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</si>
  <si>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</si>
  <si>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</si>
  <si>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</si>
  <si>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</si>
  <si>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</si>
  <si>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</si>
  <si>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</si>
  <si>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</si>
  <si>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</si>
  <si>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</si>
  <si>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</si>
  <si>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</si>
  <si>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</si>
  <si>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</si>
  <si>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</si>
  <si>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</si>
  <si>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</si>
  <si>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</si>
  <si>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</si>
  <si>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</si>
  <si>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</si>
  <si>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</si>
  <si>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</si>
  <si>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</si>
  <si>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</si>
  <si>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</si>
  <si>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</si>
  <si>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</si>
  <si>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</si>
  <si>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</si>
  <si>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</si>
  <si>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</si>
  <si>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</si>
  <si>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</si>
  <si>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</si>
  <si>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</si>
  <si>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</si>
  <si>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</si>
  <si>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</si>
  <si>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</si>
  <si>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</si>
  <si>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</si>
  <si>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</si>
  <si>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</si>
  <si>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</si>
  <si>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</si>
  <si>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</si>
  <si>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</si>
  <si>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</si>
  <si>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</si>
  <si>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</si>
  <si>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</si>
  <si>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</si>
  <si>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</si>
  <si>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</si>
  <si>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</si>
  <si>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</si>
  <si>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</si>
  <si>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</si>
  <si>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</si>
  <si>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</si>
  <si>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</si>
  <si>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</si>
  <si>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</si>
  <si>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</si>
  <si>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</si>
  <si>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</si>
  <si>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</si>
  <si>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</si>
  <si>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</si>
  <si>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</si>
  <si>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</si>
  <si>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</si>
  <si>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</si>
  <si>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</si>
  <si>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</si>
  <si>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</si>
  <si>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</si>
  <si>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</si>
  <si>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</si>
  <si>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</si>
  <si>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</si>
  <si>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</si>
  <si>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</si>
  <si>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</si>
  <si>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</si>
  <si>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</si>
  <si>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</si>
  <si>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</si>
  <si>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</si>
  <si>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</si>
  <si>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</si>
  <si>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</si>
  <si>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</si>
  <si>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</si>
  <si>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</si>
  <si>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</si>
  <si>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</si>
  <si>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</si>
  <si>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</si>
  <si>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</si>
  <si>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</si>
  <si>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</si>
  <si>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</si>
  <si>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</si>
  <si>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</si>
  <si>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</si>
  <si>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</si>
  <si>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</si>
  <si>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</si>
  <si>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</si>
  <si>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</si>
  <si>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</si>
  <si>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</si>
  <si>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</si>
  <si>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</si>
  <si>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</si>
  <si>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</si>
  <si>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</si>
  <si>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</si>
  <si>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</si>
  <si>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</si>
  <si>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</si>
  <si>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</si>
  <si>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</si>
  <si>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</si>
  <si>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</si>
  <si>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</si>
  <si>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</si>
  <si>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</si>
  <si>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</si>
  <si>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</si>
  <si>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</si>
  <si>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</si>
  <si>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</si>
  <si>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</si>
  <si>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</si>
  <si>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</si>
  <si>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</si>
  <si>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</si>
  <si>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</si>
  <si>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</si>
  <si>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</si>
  <si>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</si>
  <si>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</si>
  <si>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</si>
  <si>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</si>
  <si>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</si>
  <si>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</si>
  <si>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</si>
  <si>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</si>
  <si>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</si>
  <si>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</si>
  <si>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</si>
  <si>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</si>
  <si>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</si>
  <si>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</si>
  <si>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</si>
  <si>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</si>
  <si>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</si>
  <si>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</si>
  <si>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</si>
  <si>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</si>
  <si>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</si>
  <si>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</si>
  <si>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</si>
  <si>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</si>
  <si>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</si>
  <si>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</si>
  <si>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</si>
  <si>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</si>
  <si>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</si>
  <si>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</si>
  <si>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</si>
  <si>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</si>
  <si>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</si>
  <si>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</si>
  <si>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</si>
  <si>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</si>
  <si>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</si>
  <si>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</si>
  <si>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</si>
  <si>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</si>
  <si>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</si>
  <si>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</si>
  <si>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</si>
  <si>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</si>
  <si>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</si>
  <si>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</si>
  <si>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</si>
  <si>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</si>
  <si>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</si>
  <si>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</si>
  <si>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</si>
  <si>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</si>
  <si>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</si>
  <si>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</si>
  <si>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</si>
  <si>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</si>
  <si>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</si>
  <si>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</si>
  <si>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</si>
  <si>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</si>
  <si>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</si>
  <si>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</si>
  <si>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</si>
  <si>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</si>
  <si>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</si>
  <si>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</si>
  <si>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</si>
  <si>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</si>
  <si>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</si>
  <si>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</si>
  <si>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</si>
  <si>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</si>
  <si>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</si>
  <si>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</si>
  <si>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</si>
  <si>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</si>
  <si>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</si>
  <si>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</si>
  <si>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</si>
  <si>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</si>
  <si>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</si>
  <si>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</si>
  <si>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</si>
  <si>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</si>
  <si>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</si>
  <si>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</si>
  <si>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</si>
  <si>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</si>
  <si>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</si>
  <si>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</si>
  <si>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</si>
  <si>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</si>
  <si>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</si>
  <si>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</si>
  <si>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</si>
  <si>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</si>
  <si>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</si>
  <si>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</si>
  <si>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</si>
  <si>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</si>
  <si>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</si>
  <si>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</si>
  <si>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</si>
  <si>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</si>
  <si>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</si>
  <si>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</si>
  <si>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</si>
  <si>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</si>
  <si>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</si>
  <si>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</si>
  <si>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</si>
  <si>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</si>
  <si>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</si>
  <si>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</si>
  <si>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</si>
  <si>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</si>
  <si>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</si>
  <si>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</si>
  <si>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</si>
  <si>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</si>
  <si>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</si>
  <si>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</si>
  <si>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</si>
  <si>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</si>
  <si>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</si>
  <si>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</si>
  <si>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</si>
  <si>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</si>
  <si>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</si>
  <si>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</si>
  <si>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</si>
  <si>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</si>
  <si>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</si>
  <si>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</si>
  <si>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</si>
  <si>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</si>
  <si>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</si>
  <si>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</si>
  <si>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</si>
  <si>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</si>
  <si>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</si>
  <si>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</si>
  <si>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</si>
  <si>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</si>
  <si>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</si>
  <si>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</si>
  <si>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</si>
  <si>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</si>
  <si>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</si>
  <si>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</si>
  <si>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</si>
  <si>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</si>
  <si>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</si>
  <si>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</si>
  <si>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</si>
  <si>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</si>
  <si>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</si>
  <si>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</si>
  <si>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</si>
  <si>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</si>
  <si>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</si>
  <si>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</si>
  <si>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</si>
  <si>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</si>
  <si>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</si>
  <si>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</si>
  <si>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</si>
  <si>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</si>
  <si>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</si>
  <si>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</si>
  <si>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</si>
  <si>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</si>
  <si>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</si>
  <si>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</si>
  <si>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</si>
  <si>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</si>
  <si>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</si>
  <si>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</si>
  <si>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</si>
  <si>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</si>
  <si>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</si>
  <si>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</si>
  <si>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</si>
  <si>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</si>
  <si>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</si>
  <si>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</si>
  <si>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</si>
  <si>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</si>
  <si>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</si>
  <si>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</si>
  <si>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</si>
  <si>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</si>
  <si>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</si>
  <si>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</si>
  <si>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</si>
  <si>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</si>
  <si>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</si>
  <si>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</si>
  <si>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</si>
  <si>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</si>
  <si>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</si>
  <si>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</si>
  <si>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</si>
  <si>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</si>
  <si>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</si>
  <si>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</si>
  <si>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</si>
  <si>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</si>
  <si>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</si>
  <si>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</si>
  <si>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</si>
  <si>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</si>
  <si>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</si>
  <si>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</si>
  <si>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</si>
  <si>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</si>
  <si>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</si>
  <si>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</si>
  <si>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</si>
  <si>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</si>
  <si>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</si>
  <si>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</si>
  <si>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</si>
  <si>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</si>
  <si>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</si>
  <si>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</si>
  <si>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</si>
  <si>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</si>
  <si>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</si>
  <si>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</si>
  <si>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</si>
  <si>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</si>
  <si>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</si>
  <si>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</si>
  <si>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</si>
  <si>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</si>
  <si>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</si>
  <si>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</si>
  <si>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</si>
  <si>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</si>
  <si>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</si>
  <si>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</si>
  <si>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</si>
  <si>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</si>
  <si>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</si>
  <si>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</si>
  <si>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</si>
  <si>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</si>
  <si>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</si>
  <si>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</si>
  <si>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</si>
  <si>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</si>
  <si>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</si>
  <si>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</si>
  <si>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</si>
  <si>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</si>
  <si>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</si>
  <si>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</si>
  <si>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</si>
  <si>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</si>
  <si>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</si>
  <si>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</si>
  <si>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</si>
  <si>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</si>
  <si>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</si>
  <si>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</si>
  <si>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</si>
  <si>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</si>
  <si>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</si>
  <si>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</si>
  <si>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</si>
  <si>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</si>
  <si>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</si>
  <si>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</si>
  <si>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</si>
  <si>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</si>
  <si>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</si>
  <si>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</si>
  <si>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</si>
  <si>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</si>
  <si>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</si>
  <si>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</si>
  <si>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</si>
  <si>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</si>
  <si>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</si>
  <si>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</si>
  <si>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</si>
  <si>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</si>
  <si>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</si>
  <si>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</si>
  <si>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</si>
  <si>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</si>
  <si>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</si>
  <si>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</si>
  <si>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</si>
  <si>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</si>
  <si>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</si>
  <si>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</si>
  <si>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</si>
  <si>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</si>
  <si>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</si>
  <si>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</si>
  <si>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</si>
  <si>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</si>
  <si>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</si>
  <si>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</si>
  <si>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</si>
  <si>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</si>
  <si>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</si>
  <si>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</si>
  <si>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</si>
  <si>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</si>
  <si>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</si>
  <si>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</si>
  <si>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</si>
  <si>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</si>
  <si>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</si>
  <si>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</si>
  <si>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</si>
  <si>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</si>
  <si>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</si>
  <si>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</si>
  <si>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</si>
  <si>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</si>
  <si>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</si>
  <si>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</si>
  <si>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</si>
  <si>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</si>
  <si>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</si>
  <si>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</si>
  <si>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</si>
  <si>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</si>
  <si>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</si>
  <si>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</si>
  <si>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</si>
  <si>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</si>
  <si>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</si>
  <si>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</si>
  <si>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</si>
  <si>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</si>
  <si>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</si>
  <si>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</si>
  <si>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</si>
  <si>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</si>
  <si>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</si>
  <si>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</si>
  <si>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</si>
  <si>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</si>
  <si>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</si>
  <si>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</si>
  <si>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</si>
  <si>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</si>
  <si>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</si>
  <si>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</si>
  <si>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</si>
  <si>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</si>
  <si>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</si>
  <si>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</si>
  <si>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</si>
  <si>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</si>
  <si>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</si>
  <si>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</si>
  <si>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</si>
  <si>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</si>
  <si>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</si>
  <si>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</si>
  <si>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</si>
  <si>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</si>
  <si>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</si>
  <si>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</si>
  <si>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</si>
  <si>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</si>
  <si>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</si>
  <si>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</si>
  <si>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</si>
  <si>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</si>
  <si>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</si>
  <si>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</si>
  <si>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</si>
  <si>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</si>
  <si>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</si>
  <si>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</si>
  <si>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</si>
  <si>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</si>
  <si>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</si>
  <si>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</si>
  <si>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</si>
  <si>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</si>
  <si>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</si>
  <si>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</si>
  <si>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</si>
  <si>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</si>
  <si>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</si>
  <si>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</si>
  <si>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</si>
  <si>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</si>
  <si>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</si>
  <si>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</si>
  <si>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</si>
  <si>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</si>
  <si>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</si>
  <si>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</si>
  <si>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</si>
  <si>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</si>
  <si>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</si>
  <si>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</si>
  <si>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</si>
  <si>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</si>
  <si>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</si>
  <si>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</si>
  <si>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</si>
  <si>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</si>
  <si>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</si>
  <si>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</si>
  <si>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</si>
  <si>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</si>
  <si>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</si>
  <si>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</si>
  <si>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</si>
  <si>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</si>
  <si>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</si>
  <si>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</si>
  <si>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</si>
  <si>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</si>
  <si>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</si>
  <si>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</si>
  <si>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</si>
  <si>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</si>
  <si>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</si>
  <si>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</si>
  <si>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</si>
  <si>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</si>
  <si>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</si>
  <si>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</si>
  <si>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</si>
  <si>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</si>
  <si>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</si>
  <si>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</si>
  <si>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</si>
  <si>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</si>
  <si>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</si>
  <si>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</si>
  <si>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</si>
  <si>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</si>
  <si>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</si>
  <si>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</si>
  <si>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</si>
  <si>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</si>
  <si>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</si>
  <si>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</si>
  <si>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</si>
  <si>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</si>
  <si>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</si>
  <si>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</si>
  <si>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</si>
  <si>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</si>
  <si>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</si>
  <si>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</si>
  <si>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</si>
  <si>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</si>
  <si>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</si>
  <si>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</si>
  <si>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</si>
  <si>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</si>
  <si>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</si>
  <si>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</si>
  <si>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</si>
  <si>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</si>
  <si>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</si>
  <si>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</si>
  <si>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</si>
  <si>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</si>
  <si>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</si>
  <si>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</si>
  <si>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</si>
  <si>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</si>
  <si>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</si>
  <si>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</si>
  <si>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</si>
  <si>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</si>
  <si>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</si>
  <si>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</si>
  <si>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</si>
  <si>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</si>
  <si>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</si>
  <si>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</si>
  <si>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</si>
  <si>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</si>
  <si>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</si>
  <si>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</si>
  <si>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</si>
  <si>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</si>
  <si>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</si>
  <si>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</si>
  <si>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</si>
  <si>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</si>
  <si>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</si>
  <si>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</si>
  <si>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</si>
  <si>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</si>
  <si>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</si>
  <si>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</si>
  <si>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</si>
  <si>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</si>
  <si>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</si>
  <si>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</si>
  <si>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</si>
  <si>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</si>
  <si>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</si>
  <si>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</si>
  <si>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</si>
  <si>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</si>
  <si>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</si>
  <si>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</si>
  <si>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</si>
  <si>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</si>
  <si>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</si>
  <si>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</si>
  <si>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</si>
  <si>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</si>
  <si>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</si>
  <si>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</si>
  <si>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</si>
  <si>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</si>
  <si>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</si>
  <si>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</si>
  <si>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</si>
  <si>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</si>
  <si>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</si>
  <si>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</si>
  <si>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</si>
  <si>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</si>
  <si>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</si>
  <si>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</si>
  <si>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</si>
  <si>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</si>
  <si>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</si>
  <si>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</si>
  <si>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</si>
  <si>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</si>
  <si>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</si>
  <si>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</si>
  <si>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</si>
  <si>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</si>
  <si>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</si>
  <si>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</si>
  <si>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</si>
  <si>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</si>
  <si>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</si>
  <si>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</si>
  <si>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</si>
  <si>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</si>
  <si>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</si>
  <si>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</si>
  <si>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</si>
  <si>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</si>
  <si>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</si>
  <si>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</si>
  <si>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</si>
  <si>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</si>
  <si>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</si>
  <si>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</si>
  <si>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</si>
  <si>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</si>
  <si>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</si>
  <si>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</si>
  <si>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</si>
  <si>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</si>
  <si>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</si>
  <si>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</si>
  <si>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</si>
  <si>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</si>
  <si>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</si>
  <si>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</si>
  <si>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</si>
  <si>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</si>
  <si>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</si>
  <si>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</si>
  <si>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</si>
  <si>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</si>
  <si>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</si>
  <si>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</si>
  <si>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</si>
  <si>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</si>
  <si>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</si>
  <si>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</si>
  <si>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</si>
  <si>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</si>
  <si>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</si>
  <si>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</si>
  <si>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</si>
  <si>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</si>
  <si>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</si>
  <si>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</si>
  <si>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</si>
  <si>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</si>
  <si>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</si>
  <si>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</si>
  <si>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</si>
  <si>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</si>
  <si>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</si>
  <si>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</si>
  <si>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</si>
  <si>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</si>
  <si>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</si>
  <si>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</si>
  <si>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</si>
  <si>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</si>
  <si>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</si>
  <si>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</si>
  <si>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</si>
  <si>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</si>
  <si>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</si>
  <si>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</si>
  <si>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</si>
  <si>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</si>
  <si>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</si>
  <si>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</si>
  <si>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</si>
  <si>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</si>
  <si>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</si>
  <si>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</si>
  <si>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</si>
  <si>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</si>
  <si>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</si>
  <si>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</si>
  <si>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</si>
  <si>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</si>
  <si>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</si>
  <si>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</si>
  <si>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</si>
  <si>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</si>
  <si>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</si>
  <si>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</si>
  <si>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</si>
  <si>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</si>
  <si>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</si>
  <si>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</si>
  <si>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</si>
  <si>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</si>
  <si>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</si>
  <si>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</si>
  <si>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</si>
  <si>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</si>
  <si>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</si>
  <si>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</si>
  <si>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</si>
  <si>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</si>
  <si>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</si>
  <si>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</si>
  <si>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</si>
  <si>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</si>
  <si>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</si>
  <si>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</si>
  <si>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</si>
  <si>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</si>
  <si>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</si>
  <si>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</si>
  <si>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</si>
  <si>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</si>
  <si>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</si>
  <si>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</si>
  <si>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</si>
  <si>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</si>
  <si>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</si>
  <si>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</si>
  <si>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</si>
  <si>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</si>
  <si>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</si>
  <si>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</si>
  <si>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</si>
  <si>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</si>
  <si>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</si>
  <si>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</si>
  <si>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</si>
  <si>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</si>
  <si>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</si>
  <si>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</si>
  <si>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</si>
  <si>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</si>
  <si>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</si>
  <si>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</si>
  <si>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</si>
  <si>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</si>
  <si>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</si>
  <si>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</si>
  <si>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</si>
  <si>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</si>
  <si>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</si>
  <si>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</si>
  <si>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</si>
  <si>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</si>
  <si>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</si>
  <si>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</si>
  <si>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</si>
  <si>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</si>
  <si>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</si>
  <si>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</si>
  <si>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</si>
  <si>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</si>
  <si>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</si>
  <si>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</si>
  <si>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</si>
  <si>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</si>
  <si>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</si>
  <si>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</si>
  <si>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</si>
  <si>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</si>
  <si>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</si>
  <si>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</si>
  <si>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</si>
  <si>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</si>
  <si>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</si>
  <si>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</si>
  <si>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</si>
  <si>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</si>
  <si>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</si>
  <si>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</si>
  <si>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</si>
  <si>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</si>
  <si>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</si>
  <si>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</si>
  <si>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</si>
  <si>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</si>
  <si>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</si>
  <si>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</si>
  <si>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</si>
  <si>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</si>
  <si>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</si>
  <si>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</si>
  <si>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</si>
  <si>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</si>
  <si>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</si>
  <si>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</si>
  <si>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</si>
  <si>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</si>
  <si>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</si>
  <si>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</si>
  <si>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</si>
  <si>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</si>
  <si>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</si>
  <si>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</si>
  <si>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</si>
  <si>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</si>
  <si>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</si>
  <si>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</si>
  <si>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</si>
  <si>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</si>
  <si>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</si>
  <si>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</si>
  <si>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</si>
  <si>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</si>
  <si>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</si>
  <si>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</si>
  <si>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</si>
  <si>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</si>
  <si>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</si>
  <si>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</si>
  <si>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</si>
  <si>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</si>
  <si>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</si>
  <si>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</si>
  <si>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</si>
  <si>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</si>
  <si>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</si>
  <si>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</si>
  <si>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</si>
  <si>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</si>
  <si>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</si>
  <si>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</si>
  <si>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</si>
  <si>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</si>
  <si>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</si>
  <si>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</si>
  <si>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</si>
  <si>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</si>
  <si>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</si>
  <si>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</si>
  <si>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</si>
  <si>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</si>
  <si>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</si>
  <si>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</si>
  <si>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</si>
  <si>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</si>
  <si>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</si>
  <si>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</si>
  <si>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</si>
  <si>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</si>
  <si>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</si>
  <si>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</si>
  <si>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</si>
  <si>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</si>
  <si>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</si>
  <si>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</si>
  <si>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</si>
  <si>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</si>
  <si>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</si>
  <si>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</si>
  <si>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</si>
  <si>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</si>
  <si>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</si>
  <si>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</si>
  <si>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</si>
  <si>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</si>
  <si>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</si>
  <si>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</si>
  <si>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</si>
  <si>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</si>
  <si>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</si>
  <si>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</si>
  <si>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</si>
  <si>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</si>
  <si>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</si>
  <si>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</si>
  <si>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</si>
  <si>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</si>
  <si>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</si>
  <si>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</si>
  <si>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</si>
  <si>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</si>
  <si>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</si>
  <si>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</si>
  <si>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</si>
  <si>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</si>
  <si>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</si>
  <si>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</si>
  <si>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</si>
  <si>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</si>
  <si>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</si>
  <si>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</si>
  <si>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</si>
  <si>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</si>
  <si>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</si>
  <si>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</si>
  <si>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</si>
  <si>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</si>
  <si>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</si>
  <si>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</si>
  <si>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</si>
  <si>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</si>
  <si>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</si>
  <si>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</si>
  <si>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</si>
  <si>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</si>
  <si>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</si>
  <si>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</si>
  <si>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</si>
  <si>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</si>
  <si>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</si>
  <si>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</si>
  <si>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</si>
  <si>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</si>
  <si>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</si>
  <si>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</si>
  <si>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</si>
  <si>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</si>
  <si>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</si>
  <si>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</si>
  <si>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</si>
  <si>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</si>
  <si>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</si>
  <si>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</si>
  <si>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</si>
  <si>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</si>
  <si>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</si>
  <si>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</si>
  <si>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</si>
  <si>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</si>
  <si>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</si>
  <si>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</si>
  <si>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</si>
  <si>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</si>
  <si>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</si>
  <si>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</si>
  <si>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</si>
  <si>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</si>
  <si>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</si>
  <si>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</si>
  <si>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</si>
  <si>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</si>
  <si>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</si>
  <si>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</si>
  <si>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</si>
  <si>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</si>
  <si>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</si>
  <si>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</si>
  <si>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</si>
  <si>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</si>
  <si>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</si>
  <si>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</si>
  <si>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</si>
  <si>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</si>
  <si>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</si>
  <si>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</si>
  <si>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</si>
  <si>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</si>
  <si>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</si>
  <si>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</si>
  <si>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</si>
  <si>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</si>
  <si>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</si>
  <si>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</si>
  <si>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</si>
  <si>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</si>
  <si>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</si>
  <si>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</si>
  <si>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</si>
  <si>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</si>
  <si>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</si>
  <si>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</si>
  <si>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</si>
  <si>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</si>
  <si>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</si>
  <si>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</si>
  <si>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</si>
  <si>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</si>
  <si>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</si>
  <si>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</si>
  <si>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</si>
  <si>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</si>
  <si>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</si>
  <si>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</si>
  <si>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</si>
  <si>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</si>
  <si>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</si>
  <si>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</si>
  <si>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</si>
  <si>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</si>
  <si>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</si>
  <si>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</si>
  <si>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</si>
  <si>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</si>
  <si>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</si>
  <si>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</si>
  <si>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</si>
  <si>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</si>
  <si>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</si>
  <si>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</si>
  <si>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</si>
  <si>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</si>
  <si>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</si>
  <si>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</si>
  <si>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</si>
  <si>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</si>
  <si>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</si>
  <si>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</si>
  <si>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</si>
  <si>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</si>
  <si>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</si>
  <si>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</si>
  <si>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</si>
  <si>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</si>
  <si>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</si>
  <si>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</si>
  <si>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</si>
  <si>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</si>
  <si>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</si>
  <si>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</si>
  <si>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</si>
  <si>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</si>
  <si>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</si>
  <si>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</si>
  <si>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</si>
  <si>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</si>
  <si>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</si>
  <si>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</si>
  <si>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</si>
  <si>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</si>
  <si>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</si>
  <si>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</si>
  <si>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</si>
  <si>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</si>
  <si>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</si>
  <si>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</si>
  <si>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</si>
  <si>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</si>
  <si>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</si>
  <si>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</si>
  <si>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</si>
  <si>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</si>
  <si>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</si>
  <si>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</si>
  <si>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</si>
  <si>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</si>
  <si>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</si>
  <si>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</si>
  <si>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</si>
  <si>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</si>
  <si>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</si>
  <si>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</si>
  <si>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</si>
  <si>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</si>
  <si>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</si>
  <si>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</si>
  <si>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</si>
  <si>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</si>
  <si>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</si>
  <si>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</si>
  <si>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</si>
  <si>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</si>
  <si>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</si>
  <si>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</si>
  <si>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</si>
  <si>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</si>
  <si>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</si>
  <si>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</si>
  <si>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</si>
  <si>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</si>
  <si>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</si>
  <si>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</si>
  <si>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</si>
  <si>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</si>
  <si>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</si>
  <si>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</si>
  <si>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</si>
  <si>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</si>
  <si>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</si>
  <si>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</si>
  <si>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</si>
  <si>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</si>
  <si>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</si>
  <si>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</si>
  <si>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</si>
  <si>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</si>
  <si>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</si>
  <si>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</si>
  <si>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</si>
  <si>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</si>
  <si>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</si>
  <si>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</si>
  <si>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</si>
  <si>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</si>
  <si>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</si>
  <si>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</si>
  <si>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</si>
  <si>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</si>
  <si>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</si>
  <si>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</si>
  <si>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</si>
  <si>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</si>
  <si>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</si>
  <si>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</si>
  <si>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</si>
  <si>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</si>
  <si>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</si>
  <si>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</si>
  <si>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</si>
  <si>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</si>
  <si>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</si>
  <si>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</si>
  <si>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</si>
  <si>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</si>
  <si>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</si>
  <si>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</si>
  <si>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</si>
  <si>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</si>
  <si>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</si>
  <si>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</si>
  <si>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</si>
  <si>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</si>
  <si>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</si>
  <si>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</si>
  <si>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</si>
  <si>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</si>
  <si>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</si>
  <si>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</si>
  <si>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</si>
  <si>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</si>
  <si>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</si>
  <si>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</si>
  <si>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</si>
  <si>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</si>
  <si>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</si>
  <si>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</si>
  <si>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</si>
  <si>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</si>
  <si>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</si>
  <si>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</si>
  <si>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</si>
  <si>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</si>
  <si>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</si>
  <si>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</si>
  <si>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</si>
  <si>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</si>
  <si>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</si>
  <si>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</si>
  <si>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</si>
  <si>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</si>
  <si>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</si>
  <si>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</si>
  <si>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</si>
  <si>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</si>
  <si>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</si>
  <si>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</si>
  <si>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</si>
  <si>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</si>
  <si>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</si>
  <si>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</si>
  <si>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</si>
  <si>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</si>
  <si>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</si>
  <si>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</si>
  <si>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</si>
  <si>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</si>
  <si>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</si>
  <si>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</si>
  <si>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</si>
  <si>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</si>
  <si>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</si>
  <si>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</si>
  <si>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</si>
  <si>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</si>
  <si>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</si>
  <si>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</si>
  <si>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</si>
  <si>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</si>
  <si>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</si>
  <si>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</si>
  <si>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</si>
  <si>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</si>
  <si>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</si>
  <si>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</si>
  <si>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</si>
  <si>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</si>
  <si>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</si>
  <si>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</si>
  <si>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</si>
  <si>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</si>
  <si>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</si>
  <si>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</si>
  <si>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</si>
  <si>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</si>
  <si>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</si>
  <si>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</si>
  <si>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</si>
  <si>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</si>
  <si>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</si>
  <si>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</si>
  <si>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</si>
  <si>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</si>
  <si>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</si>
  <si>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</si>
  <si>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</si>
  <si>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</si>
  <si>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</si>
  <si>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</si>
  <si>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</si>
  <si>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</si>
  <si>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</si>
  <si>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</si>
  <si>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</si>
  <si>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</si>
  <si>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</si>
  <si>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</si>
  <si>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</si>
  <si>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</si>
  <si>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</si>
  <si>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</si>
  <si>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</si>
  <si>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</si>
  <si>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</si>
  <si>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</si>
  <si>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</si>
  <si>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</si>
  <si>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</si>
  <si>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</si>
  <si>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</si>
  <si>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</si>
  <si>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</si>
  <si>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</si>
  <si>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</si>
  <si>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</si>
  <si>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</si>
  <si>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</si>
  <si>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</si>
  <si>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</si>
  <si>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</si>
  <si>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</si>
  <si>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</si>
  <si>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</si>
  <si>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</si>
  <si>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</si>
  <si>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</si>
  <si>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</si>
  <si>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</si>
  <si>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</si>
  <si>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</si>
  <si>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</si>
  <si>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</si>
  <si>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</si>
  <si>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</si>
  <si>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</si>
  <si>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</si>
  <si>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</si>
  <si>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</si>
  <si>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</si>
  <si>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</si>
  <si>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</si>
  <si>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</si>
  <si>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</si>
  <si>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</si>
  <si>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</si>
  <si>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</si>
  <si>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</si>
  <si>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</si>
  <si>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</si>
  <si>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</si>
  <si>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</si>
  <si>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</si>
  <si>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</si>
  <si>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</si>
  <si>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</si>
  <si>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</si>
  <si>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</si>
  <si>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</si>
  <si>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</si>
  <si>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</si>
  <si>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</si>
  <si>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</si>
  <si>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</si>
  <si>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</si>
  <si>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</si>
  <si>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</si>
  <si>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</si>
  <si>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</si>
  <si>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</si>
  <si>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</si>
  <si>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</si>
  <si>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</si>
  <si>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</si>
  <si>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</si>
  <si>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</si>
  <si>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</si>
  <si>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</si>
  <si>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</si>
  <si>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</si>
  <si>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</si>
  <si>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</si>
  <si>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</si>
  <si>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</si>
  <si>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</si>
  <si>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</si>
  <si>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</si>
  <si>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</si>
  <si>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</si>
  <si>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</si>
  <si>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</si>
  <si>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</si>
  <si>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</si>
  <si>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</si>
  <si>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</si>
  <si>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</si>
  <si>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</si>
  <si>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</si>
  <si>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</si>
  <si>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</si>
  <si>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</si>
  <si>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</si>
  <si>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</si>
  <si>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</si>
  <si>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</si>
  <si>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</si>
  <si>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</si>
  <si>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</si>
  <si>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</si>
  <si>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</si>
  <si>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</si>
  <si>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</si>
  <si>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</si>
  <si>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</si>
  <si>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</si>
  <si>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</si>
  <si>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</si>
  <si>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</si>
  <si>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</si>
  <si>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</si>
  <si>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</si>
  <si>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</si>
  <si>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</si>
  <si>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</si>
  <si>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</si>
  <si>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</si>
  <si>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</si>
  <si>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</si>
  <si>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</si>
  <si>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</si>
  <si>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</si>
  <si>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</si>
  <si>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</si>
  <si>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</si>
  <si>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</si>
  <si>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</si>
  <si>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</si>
  <si>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</si>
  <si>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</si>
  <si>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</si>
  <si>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</si>
  <si>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</si>
  <si>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</si>
  <si>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</si>
  <si>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</si>
  <si>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</si>
  <si>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</si>
  <si>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</si>
  <si>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</si>
  <si>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</si>
  <si>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</si>
  <si>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</si>
  <si>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</si>
  <si>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</si>
  <si>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</si>
  <si>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</si>
  <si>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</si>
  <si>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</si>
  <si>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</si>
  <si>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</si>
  <si>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</si>
  <si>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</si>
  <si>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</si>
  <si>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</si>
  <si>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</si>
  <si>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</si>
  <si>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</si>
  <si>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</si>
  <si>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</si>
  <si>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</si>
  <si>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</si>
  <si>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</si>
  <si>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</si>
  <si>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</si>
  <si>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</si>
  <si>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</si>
  <si>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</si>
  <si>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</si>
  <si>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</si>
  <si>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</si>
  <si>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</si>
  <si>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</si>
  <si>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</si>
  <si>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</si>
  <si>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</si>
  <si>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</si>
  <si>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</si>
  <si>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</si>
  <si>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</si>
  <si>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</si>
  <si>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</si>
  <si>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</si>
  <si>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</si>
  <si>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</si>
  <si>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</si>
  <si>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</si>
  <si>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</si>
  <si>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</si>
  <si>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</si>
  <si>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</si>
  <si>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</si>
  <si>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</si>
  <si>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</si>
  <si>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</si>
  <si>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</si>
  <si>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</si>
  <si>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</si>
  <si>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</si>
  <si>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</si>
  <si>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</si>
  <si>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</si>
  <si>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</si>
  <si>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</si>
  <si>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</si>
  <si>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</si>
  <si>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</si>
  <si>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</si>
  <si>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</si>
  <si>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</si>
  <si>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</si>
  <si>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</si>
  <si>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</si>
  <si>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</si>
  <si>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</si>
  <si>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</si>
  <si>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</si>
  <si>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</si>
  <si>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</si>
  <si>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</si>
  <si>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</si>
  <si>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</si>
  <si>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</si>
  <si>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</si>
  <si>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</si>
  <si>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</si>
  <si>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</si>
  <si>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</si>
  <si>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</si>
  <si>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</si>
  <si>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</si>
  <si>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</si>
  <si>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</si>
  <si>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</si>
  <si>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</si>
  <si>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</si>
  <si>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</si>
  <si>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</si>
  <si>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</si>
  <si>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</si>
  <si>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</si>
  <si>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</si>
  <si>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</si>
  <si>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</si>
  <si>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</si>
  <si>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</si>
  <si>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</si>
  <si>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</si>
  <si>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</si>
  <si>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</si>
  <si>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</si>
  <si>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</si>
  <si>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</si>
  <si>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</si>
  <si>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</si>
  <si>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</si>
  <si>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</si>
  <si>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</si>
  <si>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</si>
  <si>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</si>
  <si>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</si>
  <si>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</si>
  <si>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</si>
  <si>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</si>
  <si>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</si>
  <si>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</si>
  <si>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</si>
  <si>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</si>
  <si>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</si>
  <si>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</si>
  <si>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</si>
  <si>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</si>
  <si>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</si>
  <si>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</si>
  <si>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</si>
  <si>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</si>
  <si>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</si>
  <si>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</si>
  <si>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</si>
  <si>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</si>
  <si>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</si>
  <si>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</si>
  <si>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</si>
  <si>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</si>
  <si>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</si>
  <si>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</si>
  <si>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</si>
  <si>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</si>
  <si>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</si>
  <si>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</si>
  <si>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</si>
  <si>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</si>
  <si>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</si>
  <si>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</si>
  <si>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</si>
  <si>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</si>
  <si>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</si>
  <si>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</si>
  <si>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</si>
  <si>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</si>
  <si>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</si>
  <si>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</si>
  <si>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</si>
  <si>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</si>
  <si>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</si>
  <si>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</si>
  <si>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</si>
  <si>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</si>
  <si>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</si>
  <si>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</si>
  <si>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</si>
  <si>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</si>
  <si>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</si>
  <si>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</si>
  <si>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</si>
  <si>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</si>
  <si>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</si>
  <si>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</si>
  <si>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</si>
  <si>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</si>
  <si>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</si>
  <si>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</si>
  <si>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</si>
  <si>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</si>
  <si>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</si>
  <si>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</si>
  <si>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</si>
  <si>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</si>
  <si>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</si>
  <si>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</si>
  <si>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</si>
  <si>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</si>
  <si>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</si>
  <si>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</si>
  <si>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</si>
  <si>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</si>
  <si>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</si>
  <si>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</si>
  <si>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</si>
  <si>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</si>
  <si>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</si>
  <si>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</si>
  <si>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</si>
  <si>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</si>
  <si>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</si>
  <si>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</si>
  <si>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</si>
  <si>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</si>
  <si>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</si>
  <si>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</si>
  <si>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</si>
  <si>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</si>
  <si>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</si>
  <si>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</si>
  <si>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</si>
  <si>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</si>
  <si>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</si>
  <si>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</si>
  <si>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</si>
  <si>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</si>
  <si>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</si>
  <si>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</si>
  <si>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</si>
  <si>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</si>
  <si>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</si>
  <si>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</si>
  <si>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</si>
  <si>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</si>
  <si>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</si>
  <si>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</si>
  <si>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</si>
  <si>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</si>
  <si>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</si>
  <si>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</si>
  <si>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</si>
  <si>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</si>
  <si>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</si>
  <si>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</si>
  <si>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</si>
  <si>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</si>
  <si>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</si>
  <si>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</si>
  <si>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</si>
  <si>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</si>
  <si>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</si>
  <si>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</si>
  <si>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</si>
  <si>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</si>
  <si>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</si>
  <si>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</si>
  <si>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</si>
  <si>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</si>
  <si>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</si>
  <si>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</si>
  <si>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</si>
  <si>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</si>
  <si>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</si>
  <si>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</si>
  <si>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</si>
  <si>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</si>
  <si>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</si>
  <si>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</si>
  <si>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</si>
  <si>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</si>
  <si>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</si>
  <si>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</si>
  <si>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</si>
  <si>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</si>
  <si>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</si>
  <si>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</si>
  <si>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</si>
  <si>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</si>
  <si>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</si>
  <si>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</si>
  <si>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</si>
  <si>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</si>
  <si>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</si>
  <si>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</si>
  <si>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</si>
  <si>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</si>
  <si>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</si>
  <si>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</si>
  <si>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</si>
  <si>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</si>
  <si>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</si>
  <si>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</si>
  <si>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</si>
  <si>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</si>
  <si>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</si>
  <si>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</si>
  <si>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</si>
  <si>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</si>
  <si>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</si>
  <si>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</si>
  <si>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</si>
  <si>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</si>
  <si>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</si>
  <si>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</si>
  <si>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</si>
  <si>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</si>
  <si>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</si>
  <si>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</si>
  <si>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</si>
  <si>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</si>
  <si>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</si>
  <si>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</si>
  <si>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</si>
  <si>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</si>
  <si>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</si>
  <si>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</si>
  <si>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</si>
  <si>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</si>
  <si>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</si>
  <si>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</si>
  <si>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</si>
  <si>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</si>
  <si>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</si>
  <si>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</si>
  <si>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</si>
  <si>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</si>
  <si>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</si>
  <si>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</si>
  <si>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</si>
  <si>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</si>
  <si>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</si>
  <si>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</si>
  <si>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</si>
  <si>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</si>
  <si>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</si>
  <si>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</si>
  <si>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</si>
  <si>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</si>
  <si>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</si>
  <si>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</si>
  <si>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</si>
  <si>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</si>
  <si>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</si>
  <si>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</si>
  <si>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</si>
  <si>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</si>
  <si>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</si>
  <si>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</si>
  <si>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</si>
  <si>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</si>
  <si>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</si>
  <si>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</si>
  <si>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</si>
  <si>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</si>
  <si>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</si>
  <si>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</si>
  <si>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</si>
  <si>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</si>
  <si>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</si>
  <si>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</si>
  <si>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</si>
  <si>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</si>
  <si>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</si>
  <si>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</si>
  <si>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</si>
  <si>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</si>
  <si>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</si>
  <si>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</si>
  <si>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</si>
  <si>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</si>
  <si>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</si>
  <si>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</si>
  <si>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</si>
  <si>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</si>
  <si>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</si>
  <si>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</si>
  <si>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</si>
  <si>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</si>
  <si>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</si>
  <si>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</si>
  <si>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</si>
  <si>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</si>
  <si>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</si>
  <si>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</si>
  <si>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</si>
  <si>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</si>
  <si>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</si>
  <si>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</si>
  <si>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</si>
  <si>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</si>
  <si>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</si>
  <si>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</si>
  <si>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</si>
  <si>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</si>
  <si>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</si>
  <si>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</si>
  <si>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</si>
  <si>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</si>
  <si>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</si>
  <si>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</si>
  <si>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</si>
  <si>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</si>
  <si>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</si>
  <si>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</si>
  <si>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</si>
  <si>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</si>
  <si>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</si>
  <si>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</si>
  <si>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</si>
  <si>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</si>
  <si>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</si>
  <si>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</si>
  <si>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</si>
  <si>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</si>
  <si>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</si>
  <si>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</si>
  <si>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</si>
  <si>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</si>
  <si>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</si>
  <si>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</si>
  <si>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</si>
  <si>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</si>
  <si>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</si>
  <si>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</si>
  <si>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</si>
  <si>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</si>
  <si>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</si>
  <si>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</si>
  <si>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</si>
  <si>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</si>
  <si>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</si>
  <si>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</si>
  <si>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</si>
  <si>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</si>
  <si>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</si>
  <si>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</si>
  <si>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</si>
  <si>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</si>
  <si>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</si>
  <si>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</si>
  <si>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</si>
  <si>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</si>
  <si>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</si>
  <si>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</si>
  <si>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</si>
  <si>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</si>
  <si>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</si>
  <si>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</si>
  <si>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</si>
  <si>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</si>
  <si>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</si>
  <si>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</si>
  <si>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</si>
  <si>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</si>
  <si>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</si>
  <si>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</si>
  <si>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</si>
  <si>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</si>
  <si>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</si>
  <si>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</si>
  <si>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</si>
  <si>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</si>
  <si>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</si>
  <si>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</si>
  <si>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</si>
  <si>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</si>
  <si>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</si>
  <si>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</si>
  <si>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</si>
  <si>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</si>
  <si>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</si>
  <si>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</si>
  <si>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</si>
  <si>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</si>
  <si>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</si>
  <si>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</si>
  <si>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</si>
  <si>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</si>
  <si>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</si>
  <si>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</si>
  <si>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</si>
  <si>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</si>
  <si>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</si>
  <si>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</si>
  <si>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</si>
  <si>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</si>
  <si>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</si>
  <si>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</si>
  <si>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</si>
  <si>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</si>
  <si>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</si>
  <si>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</si>
  <si>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</si>
  <si>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</si>
  <si>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</si>
  <si>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</si>
  <si>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</si>
  <si>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</si>
  <si>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</si>
  <si>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</si>
  <si>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</si>
  <si>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</si>
  <si>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</si>
  <si>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</si>
  <si>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</si>
  <si>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</si>
  <si>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</si>
  <si>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</si>
  <si>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</si>
  <si>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</si>
  <si>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</si>
  <si>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</si>
  <si>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</si>
  <si>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</si>
  <si>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</si>
  <si>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</si>
  <si>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</si>
  <si>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</si>
  <si>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</si>
  <si>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</si>
  <si>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</si>
  <si>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</si>
  <si>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</si>
  <si>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</si>
  <si>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</si>
  <si>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</si>
  <si>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</si>
  <si>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</si>
  <si>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</si>
  <si>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</si>
  <si>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</si>
  <si>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</si>
  <si>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</si>
  <si>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</si>
  <si>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</si>
  <si>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</si>
  <si>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</si>
  <si>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</si>
  <si>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</si>
  <si>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</si>
  <si>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</si>
  <si>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</si>
  <si>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</si>
  <si>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</si>
  <si>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</si>
  <si>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</si>
  <si>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</si>
  <si>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</si>
  <si>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</si>
  <si>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</si>
  <si>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</si>
  <si>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</si>
  <si>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</si>
  <si>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</si>
  <si>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</si>
  <si>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</si>
  <si>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</si>
  <si>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</si>
  <si>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</si>
  <si>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</si>
  <si>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</si>
  <si>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</si>
  <si>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</si>
  <si>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</si>
  <si>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</si>
  <si>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</si>
  <si>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</si>
  <si>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</si>
  <si>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</si>
  <si>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</si>
  <si>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</si>
  <si>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</si>
  <si>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</si>
  <si>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</si>
  <si>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</si>
  <si>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</si>
  <si>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</si>
  <si>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</si>
  <si>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</si>
  <si>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</si>
  <si>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</si>
  <si>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</si>
  <si>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</si>
  <si>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</si>
  <si>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</si>
  <si>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</si>
  <si>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</si>
  <si>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</si>
  <si>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</si>
  <si>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</si>
  <si>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</si>
  <si>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</si>
  <si>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</si>
  <si>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</si>
  <si>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</si>
  <si>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</si>
  <si>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</si>
  <si>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</si>
  <si>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</si>
  <si>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</si>
  <si>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</si>
  <si>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</si>
  <si>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</si>
  <si>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</si>
  <si>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</si>
  <si>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</si>
  <si>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</si>
  <si>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</si>
  <si>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</si>
  <si>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</si>
  <si>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</si>
  <si>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</si>
  <si>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</si>
  <si>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</si>
  <si>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</si>
  <si>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</si>
  <si>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</si>
  <si>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</si>
  <si>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</si>
  <si>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</si>
  <si>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</si>
  <si>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</si>
  <si>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</si>
  <si>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</si>
  <si>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</si>
  <si>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</si>
  <si>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</si>
  <si>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</si>
  <si>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</si>
  <si>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</si>
  <si>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</si>
  <si>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</si>
  <si>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</si>
  <si>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</si>
  <si>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</si>
  <si>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</si>
  <si>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</si>
  <si>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</si>
  <si>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</si>
  <si>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</si>
  <si>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</si>
  <si>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</si>
  <si>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</si>
  <si>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</si>
  <si>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</si>
  <si>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</si>
  <si>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</si>
  <si>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</si>
  <si>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</si>
  <si>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</si>
  <si>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</si>
  <si>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</si>
  <si>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</si>
  <si>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</si>
  <si>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</si>
  <si>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</si>
  <si>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</si>
  <si>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</si>
  <si>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</si>
  <si>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</si>
  <si>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</si>
  <si>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</si>
  <si>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</si>
  <si>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</si>
  <si>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</si>
  <si>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</si>
  <si>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</si>
  <si>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</si>
  <si>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</si>
  <si>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</si>
  <si>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</si>
  <si>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</si>
  <si>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</si>
  <si>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</si>
  <si>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</si>
  <si>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</si>
  <si>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</si>
  <si>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</si>
  <si>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</si>
  <si>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</si>
  <si>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</si>
  <si>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</si>
  <si>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</si>
  <si>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</si>
  <si>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</si>
  <si>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</si>
  <si>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</si>
  <si>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</si>
  <si>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</si>
  <si>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</si>
  <si>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</si>
  <si>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</si>
  <si>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</si>
  <si>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</si>
  <si>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</si>
  <si>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</si>
  <si>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</si>
  <si>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</si>
  <si>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</si>
  <si>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</si>
  <si>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</si>
  <si>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</si>
  <si>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</si>
  <si>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</si>
  <si>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</si>
  <si>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</si>
  <si>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</si>
  <si>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</si>
  <si>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</si>
  <si>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</si>
  <si>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</si>
  <si>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</si>
  <si>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</si>
  <si>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</si>
  <si>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</si>
  <si>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</si>
  <si>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</si>
  <si>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</si>
  <si>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</si>
  <si>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</si>
  <si>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</si>
  <si>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</si>
  <si>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</si>
  <si>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</si>
  <si>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</si>
  <si>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</si>
  <si>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</si>
  <si>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</si>
  <si>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</si>
  <si>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</si>
  <si>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</si>
  <si>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</si>
  <si>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</si>
  <si>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</si>
  <si>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</si>
  <si>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</si>
  <si>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</si>
  <si>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</si>
  <si>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</si>
  <si>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</si>
  <si>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</si>
  <si>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</si>
  <si>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</si>
  <si>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</si>
  <si>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</si>
  <si>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</si>
  <si>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</si>
  <si>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</si>
  <si>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</si>
  <si>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</si>
  <si>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</si>
  <si>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</si>
  <si>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</si>
  <si>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</si>
  <si>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</si>
  <si>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</si>
  <si>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</si>
  <si>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</si>
  <si>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</si>
  <si>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</si>
  <si>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</si>
  <si>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</si>
  <si>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</si>
  <si>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</si>
  <si>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</si>
  <si>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</si>
  <si>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</si>
  <si>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</si>
  <si>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</si>
  <si>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</si>
  <si>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</si>
  <si>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</si>
  <si>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</si>
  <si>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</si>
  <si>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</si>
  <si>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</si>
  <si>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</si>
  <si>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</si>
  <si>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</si>
  <si>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</si>
  <si>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</si>
  <si>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</si>
  <si>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</si>
  <si>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</si>
  <si>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</si>
  <si>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</si>
  <si>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</si>
  <si>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</si>
  <si>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</si>
  <si>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</si>
  <si>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</si>
  <si>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</si>
  <si>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</si>
  <si>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</si>
  <si>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</si>
  <si>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</si>
  <si>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</si>
  <si>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</si>
  <si>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</si>
  <si>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</si>
  <si>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</si>
  <si>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</si>
  <si>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</si>
  <si>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</si>
  <si>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</si>
  <si>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</si>
  <si>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</si>
  <si>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</si>
  <si>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</si>
  <si>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</si>
  <si>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</si>
  <si>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</si>
  <si>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</si>
  <si>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</si>
  <si>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</si>
  <si>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</si>
  <si>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</si>
  <si>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</si>
  <si>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</si>
  <si>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</si>
  <si>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</si>
  <si>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</si>
  <si>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</si>
  <si>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</si>
  <si>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</si>
  <si>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</si>
  <si>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</si>
  <si>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</si>
  <si>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</si>
  <si>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</si>
  <si>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</si>
  <si>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</si>
  <si>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</si>
  <si>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</si>
  <si>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</si>
  <si>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</si>
  <si>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</si>
  <si>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</si>
  <si>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</si>
  <si>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</si>
  <si>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</si>
  <si>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</si>
  <si>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</si>
  <si>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</si>
  <si>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</si>
  <si>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</si>
  <si>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</si>
  <si>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</si>
  <si>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</si>
  <si>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</si>
  <si>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</si>
  <si>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</si>
  <si>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</si>
  <si>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</si>
  <si>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</si>
  <si>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</si>
  <si>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</si>
  <si>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</si>
  <si>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</si>
  <si>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</si>
  <si>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</si>
  <si>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</si>
  <si>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</si>
  <si>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</si>
  <si>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</si>
  <si>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</si>
  <si>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</si>
  <si>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</si>
  <si>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</si>
  <si>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</si>
  <si>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</si>
  <si>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</si>
  <si>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</si>
  <si>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</si>
  <si>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</si>
  <si>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</si>
  <si>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</si>
  <si>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</si>
  <si>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</si>
  <si>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</si>
  <si>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</si>
  <si>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</si>
  <si>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</si>
  <si>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</si>
  <si>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</si>
  <si>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</si>
  <si>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</si>
  <si>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</si>
  <si>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</si>
  <si>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</si>
  <si>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</si>
  <si>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</si>
  <si>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</si>
  <si>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</si>
  <si>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</si>
  <si>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</si>
  <si>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</si>
  <si>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</si>
  <si>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</si>
  <si>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</si>
  <si>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</si>
  <si>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</si>
  <si>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</si>
  <si>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</si>
  <si>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</si>
  <si>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</si>
  <si>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</si>
  <si>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</si>
  <si>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</si>
  <si>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</si>
  <si>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</si>
  <si>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</si>
  <si>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</si>
  <si>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</si>
  <si>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</si>
  <si>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</si>
  <si>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</si>
  <si>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</si>
  <si>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</si>
  <si>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</si>
  <si>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</si>
  <si>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</si>
  <si>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</si>
  <si>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</si>
  <si>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</si>
  <si>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</si>
  <si>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</si>
  <si>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</si>
  <si>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</si>
  <si>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</si>
  <si>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</si>
  <si>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</si>
  <si>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</si>
  <si>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</si>
  <si>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</si>
  <si>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</si>
  <si>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</si>
  <si>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</si>
  <si>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</si>
  <si>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</si>
  <si>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</si>
  <si>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</si>
  <si>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</si>
  <si>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</si>
  <si>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</si>
  <si>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</si>
  <si>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</si>
  <si>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</si>
  <si>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</si>
  <si>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</si>
  <si>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</si>
  <si>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</si>
  <si>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</si>
  <si>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</si>
  <si>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</si>
  <si>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</si>
  <si>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</si>
  <si>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</si>
  <si>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</si>
  <si>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</si>
  <si>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</si>
  <si>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</si>
  <si>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</si>
  <si>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</si>
  <si>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</si>
  <si>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</si>
  <si>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</si>
  <si>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</si>
  <si>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</si>
  <si>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</si>
  <si>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</si>
  <si>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</si>
  <si>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</si>
  <si>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</si>
  <si>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</si>
  <si>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</si>
  <si>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</si>
  <si>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</si>
  <si>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</si>
  <si>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</si>
  <si>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</si>
  <si>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</si>
  <si>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</si>
  <si>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</si>
  <si>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</si>
  <si>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</si>
  <si>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</si>
  <si>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</si>
  <si>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</si>
  <si>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</si>
  <si>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</si>
  <si>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</si>
  <si>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</si>
  <si>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</si>
  <si>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</si>
  <si>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</si>
  <si>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</si>
  <si>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</si>
  <si>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</si>
  <si>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</si>
  <si>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</si>
  <si>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</si>
  <si>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</si>
  <si>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</si>
  <si>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</si>
  <si>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</si>
  <si>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</si>
  <si>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</si>
  <si>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</si>
  <si>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</si>
  <si>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</si>
  <si>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</si>
  <si>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</si>
  <si>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</si>
  <si>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</si>
  <si>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</si>
  <si>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</si>
  <si>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</si>
  <si>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</si>
  <si>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</si>
  <si>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</si>
  <si>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</si>
  <si>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</si>
  <si>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</si>
  <si>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</si>
  <si>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</si>
  <si>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</si>
  <si>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</si>
  <si>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</si>
  <si>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</si>
  <si>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</si>
  <si>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</si>
  <si>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</si>
  <si>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</si>
  <si>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</si>
  <si>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</si>
  <si>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</si>
  <si>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</si>
  <si>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</si>
  <si>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</si>
  <si>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</si>
  <si>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</si>
  <si>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</si>
  <si>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</si>
  <si>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</si>
  <si>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</si>
  <si>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</si>
  <si>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</si>
  <si>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</si>
  <si>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</si>
  <si>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</si>
  <si>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</si>
  <si>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</si>
  <si>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</si>
  <si>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</si>
  <si>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</si>
  <si>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</si>
  <si>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</si>
  <si>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</si>
  <si>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</si>
  <si>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</si>
  <si>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</si>
  <si>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</si>
  <si>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</si>
  <si>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</si>
  <si>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</si>
  <si>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</si>
  <si>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</si>
  <si>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</si>
  <si>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</si>
  <si>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</si>
  <si>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</si>
  <si>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</si>
  <si>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</si>
  <si>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</si>
  <si>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</si>
  <si>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</si>
  <si>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</si>
  <si>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</si>
  <si>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</si>
  <si>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</si>
  <si>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</si>
  <si>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</si>
  <si>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</si>
  <si>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</si>
  <si>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</si>
  <si>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</si>
  <si>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</si>
  <si>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</si>
  <si>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</si>
  <si>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</si>
  <si>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</si>
  <si>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</si>
  <si>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</si>
  <si>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</si>
  <si>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</si>
  <si>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</si>
  <si>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</si>
  <si>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</si>
  <si>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</si>
  <si>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</si>
  <si>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</si>
  <si>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</si>
  <si>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</si>
  <si>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</si>
  <si>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</si>
  <si>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</si>
  <si>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</si>
  <si>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</si>
  <si>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</si>
  <si>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</si>
  <si>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</si>
  <si>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</si>
  <si>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</si>
  <si>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</si>
  <si>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</si>
  <si>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</si>
  <si>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</si>
  <si>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</si>
  <si>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</si>
  <si>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</si>
  <si>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</si>
  <si>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</si>
  <si>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</si>
  <si>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</si>
  <si>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</si>
  <si>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</si>
  <si>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</si>
  <si>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</si>
  <si>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</si>
  <si>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</si>
  <si>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</si>
  <si>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</si>
  <si>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</si>
  <si>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</si>
  <si>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</si>
  <si>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</si>
  <si>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</si>
  <si>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</si>
  <si>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</si>
  <si>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</si>
  <si>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</si>
  <si>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</si>
  <si>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</si>
  <si>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</si>
  <si>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</si>
  <si>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</si>
  <si>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</si>
  <si>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</si>
  <si>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</si>
  <si>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</si>
  <si>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</si>
  <si>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</si>
  <si>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</si>
  <si>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</si>
  <si>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</si>
  <si>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</si>
  <si>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</si>
  <si>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</si>
  <si>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</si>
  <si>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</si>
  <si>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</si>
  <si>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</si>
  <si>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</si>
  <si>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</si>
  <si>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</si>
  <si>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</si>
  <si>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</si>
  <si>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</si>
  <si>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</si>
  <si>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</si>
  <si>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</si>
  <si>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</si>
  <si>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</si>
  <si>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</si>
  <si>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</si>
  <si>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</si>
  <si>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</si>
  <si>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</si>
  <si>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</si>
  <si>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</si>
  <si>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</si>
  <si>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</si>
  <si>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</si>
  <si>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</si>
  <si>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</si>
  <si>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</si>
  <si>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</si>
  <si>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</si>
  <si>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</si>
  <si>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</si>
  <si>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</si>
  <si>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</si>
  <si>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</si>
  <si>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</si>
  <si>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</si>
  <si>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</si>
  <si>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</si>
  <si>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</si>
  <si>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</si>
  <si>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</si>
  <si>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</si>
  <si>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</si>
  <si>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</si>
  <si>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</si>
  <si>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</si>
  <si>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</si>
  <si>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</si>
  <si>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</si>
  <si>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</si>
  <si>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</si>
  <si>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</si>
  <si>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</si>
  <si>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</si>
  <si>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</si>
  <si>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</si>
  <si>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</si>
  <si>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</si>
  <si>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</si>
  <si>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</si>
  <si>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</si>
  <si>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</si>
  <si>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</si>
  <si>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</si>
  <si>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</si>
  <si>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</si>
  <si>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</si>
  <si>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</si>
  <si>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</si>
  <si>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</si>
  <si>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</si>
  <si>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</si>
  <si>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</si>
  <si>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</si>
  <si>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</si>
  <si>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</si>
  <si>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</si>
  <si>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</si>
  <si>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</si>
  <si>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</si>
  <si>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</si>
  <si>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</si>
  <si>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</si>
  <si>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</si>
  <si>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</si>
  <si>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</si>
  <si>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</si>
  <si>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</si>
  <si>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</si>
  <si>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</si>
  <si>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</si>
  <si>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</si>
  <si>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</si>
  <si>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</si>
  <si>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</si>
  <si>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</si>
  <si>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</si>
  <si>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</si>
  <si>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</si>
  <si>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</si>
  <si>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</si>
  <si>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</si>
  <si>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</si>
  <si>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</si>
  <si>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</si>
  <si>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</si>
  <si>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</si>
  <si>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</si>
  <si>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</si>
  <si>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</si>
  <si>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</si>
  <si>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</si>
  <si>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</si>
  <si>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</si>
  <si>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</si>
  <si>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</si>
  <si>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</si>
  <si>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</si>
  <si>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</si>
  <si>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</si>
  <si>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</si>
  <si>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</si>
  <si>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</si>
  <si>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</si>
  <si>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</si>
  <si>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</si>
  <si>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</si>
  <si>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</si>
  <si>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</si>
  <si>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</si>
  <si>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</si>
  <si>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</si>
  <si>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</si>
  <si>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</si>
  <si>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</si>
  <si>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</si>
  <si>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</si>
  <si>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</si>
  <si>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</si>
  <si>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</si>
  <si>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</si>
  <si>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</si>
  <si>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</si>
  <si>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</si>
  <si>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</si>
  <si>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</si>
  <si>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</si>
  <si>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</si>
  <si>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</si>
  <si>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</si>
  <si>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</si>
  <si>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</si>
  <si>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</si>
  <si>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</si>
  <si>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</si>
  <si>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</si>
  <si>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</si>
  <si>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</si>
  <si>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</si>
  <si>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</si>
  <si>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</si>
  <si>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</si>
  <si>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</si>
  <si>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</si>
  <si>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</si>
  <si>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</si>
  <si>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</si>
  <si>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</si>
  <si>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</si>
  <si>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</si>
  <si>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</si>
  <si>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</si>
  <si>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</si>
  <si>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</si>
  <si>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</si>
  <si>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</si>
  <si>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</si>
  <si>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</si>
  <si>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</si>
  <si>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</si>
  <si>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</si>
  <si>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</si>
  <si>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</si>
  <si>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</si>
  <si>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</si>
  <si>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</si>
  <si>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</si>
  <si>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</si>
  <si>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</si>
  <si>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</si>
  <si>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</si>
  <si>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</si>
  <si>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</si>
  <si>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</si>
  <si>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</si>
  <si>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</si>
  <si>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</si>
  <si>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</si>
  <si>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</si>
  <si>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</si>
  <si>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</si>
  <si>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</si>
  <si>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</si>
  <si>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</si>
  <si>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</si>
  <si>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</si>
  <si>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</si>
  <si>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</si>
  <si>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</si>
  <si>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</si>
  <si>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</si>
  <si>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</si>
  <si>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</si>
  <si>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</si>
  <si>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</si>
  <si>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</si>
  <si>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</si>
  <si>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</si>
  <si>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</si>
  <si>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</si>
  <si>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</si>
  <si>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</si>
  <si>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</si>
  <si>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</si>
  <si>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</si>
  <si>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</si>
  <si>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</si>
  <si>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</si>
  <si>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</si>
  <si>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</si>
  <si>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</si>
  <si>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</si>
  <si>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</si>
  <si>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</si>
  <si>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</si>
  <si>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</si>
  <si>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</si>
  <si>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</si>
  <si>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</si>
  <si>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</si>
  <si>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</si>
  <si>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</si>
  <si>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</si>
  <si>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</si>
  <si>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</si>
  <si>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</si>
  <si>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</si>
  <si>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</si>
  <si>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</si>
  <si>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</si>
  <si>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</si>
  <si>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</si>
  <si>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</si>
  <si>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</si>
  <si>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</si>
  <si>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</si>
  <si>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</si>
  <si>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</si>
  <si>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</si>
  <si>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</si>
  <si>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</si>
  <si>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</si>
  <si>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</si>
  <si>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</si>
  <si>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</si>
  <si>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</si>
  <si>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</si>
  <si>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</si>
  <si>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</si>
  <si>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</si>
  <si>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</si>
  <si>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</si>
  <si>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</si>
  <si>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</si>
  <si>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</si>
  <si>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</si>
  <si>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</si>
  <si>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</si>
  <si>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</si>
  <si>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</si>
  <si>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</si>
  <si>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</si>
  <si>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</si>
  <si>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</si>
  <si>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</si>
  <si>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</si>
  <si>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</si>
  <si>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</si>
  <si>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</si>
  <si>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</si>
  <si>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</si>
  <si>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</si>
  <si>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</si>
  <si>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</si>
  <si>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</si>
  <si>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</si>
  <si>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</si>
  <si>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</si>
  <si>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</si>
  <si>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</si>
  <si>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</si>
  <si>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</si>
  <si>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</si>
  <si>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</si>
  <si>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</si>
  <si>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</si>
  <si>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</si>
  <si>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</si>
  <si>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</si>
  <si>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</si>
  <si>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</si>
  <si>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</si>
  <si>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</si>
  <si>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</si>
  <si>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</si>
  <si>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</si>
  <si>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</si>
  <si>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</si>
  <si>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</si>
  <si>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</si>
  <si>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</si>
  <si>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</si>
  <si>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</si>
  <si>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</si>
  <si>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</si>
  <si>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</si>
  <si>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</si>
  <si>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</si>
  <si>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</si>
  <si>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</si>
  <si>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</si>
  <si>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</si>
  <si>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</si>
  <si>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</si>
  <si>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</si>
  <si>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</si>
  <si>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</si>
  <si>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</si>
  <si>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</si>
  <si>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</si>
  <si>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</si>
  <si>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</si>
  <si>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</si>
  <si>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</si>
  <si>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</si>
  <si>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</si>
  <si>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</si>
  <si>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</si>
  <si>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</si>
  <si>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</si>
  <si>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</si>
  <si>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</si>
  <si>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</si>
  <si>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</si>
  <si>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</si>
  <si>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</si>
  <si>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</si>
  <si>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</si>
  <si>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</si>
  <si>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</si>
  <si>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</si>
  <si>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</si>
  <si>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</si>
  <si>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</si>
  <si>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</si>
  <si>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</si>
  <si>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</si>
  <si>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</si>
  <si>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</si>
  <si>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</si>
  <si>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</si>
  <si>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</si>
  <si>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</si>
  <si>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</si>
  <si>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</si>
  <si>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</si>
  <si>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</si>
  <si>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</si>
  <si>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</si>
  <si>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</si>
  <si>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</si>
  <si>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</si>
  <si>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</si>
  <si>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</si>
  <si>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</si>
  <si>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</si>
  <si>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</si>
  <si>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</si>
  <si>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</si>
  <si>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</si>
  <si>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</si>
  <si>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</si>
  <si>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</si>
  <si>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</si>
  <si>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</si>
  <si>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</si>
  <si>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</si>
  <si>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</si>
  <si>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</si>
  <si>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</si>
  <si>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</si>
  <si>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</si>
  <si>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</si>
  <si>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</si>
  <si>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</si>
  <si>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</si>
  <si>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</si>
  <si>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</si>
  <si>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</si>
  <si>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</si>
  <si>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</si>
  <si>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</si>
  <si>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</si>
  <si>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</si>
  <si>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</si>
  <si>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</si>
  <si>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</si>
  <si>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</si>
  <si>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</si>
  <si>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</si>
  <si>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</si>
  <si>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</si>
  <si>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</si>
  <si>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</si>
  <si>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</si>
  <si>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</si>
  <si>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</si>
  <si>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</si>
  <si>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</si>
  <si>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</si>
  <si>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</si>
  <si>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</si>
  <si>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</si>
  <si>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</si>
  <si>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</si>
  <si>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</si>
  <si>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</si>
  <si>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</si>
  <si>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</si>
  <si>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</si>
  <si>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</si>
  <si>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</si>
  <si>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</si>
  <si>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</si>
  <si>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</si>
  <si>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</si>
  <si>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</si>
  <si>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</si>
  <si>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</si>
  <si>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</si>
  <si>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</si>
  <si>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</si>
  <si>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</si>
  <si>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</si>
  <si>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</si>
  <si>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</si>
  <si>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</si>
  <si>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</si>
  <si>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</si>
  <si>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</si>
  <si>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</si>
  <si>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</si>
  <si>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</si>
  <si>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</si>
  <si>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</si>
  <si>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</si>
  <si>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</si>
  <si>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</si>
  <si>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</si>
  <si>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</si>
  <si>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</si>
  <si>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</si>
  <si>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</si>
  <si>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</si>
  <si>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</si>
  <si>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</si>
  <si>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</si>
  <si>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</si>
  <si>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</si>
  <si>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</si>
  <si>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</si>
  <si>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</si>
  <si>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</si>
  <si>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</si>
  <si>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</si>
  <si>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</si>
  <si>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</si>
  <si>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</si>
  <si>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</si>
  <si>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</si>
  <si>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</si>
  <si>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</si>
  <si>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</si>
  <si>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</si>
  <si>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</si>
  <si>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</si>
  <si>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</si>
  <si>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</si>
  <si>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</si>
  <si>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</si>
  <si>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</si>
  <si>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</si>
  <si>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</si>
  <si>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</si>
  <si>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</si>
  <si>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</si>
  <si>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</si>
  <si>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</si>
  <si>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</si>
  <si>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</si>
  <si>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</si>
  <si>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</si>
  <si>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</si>
  <si>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</si>
  <si>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</si>
  <si>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</si>
  <si>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</si>
  <si>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</si>
  <si>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</si>
  <si>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</si>
  <si>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</si>
  <si>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</si>
  <si>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</si>
  <si>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</si>
  <si>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</si>
  <si>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</si>
  <si>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</si>
  <si>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</si>
  <si>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</si>
  <si>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</si>
  <si>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</si>
  <si>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</si>
  <si>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</si>
  <si>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</si>
  <si>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</si>
  <si>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</si>
  <si>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</si>
  <si>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</si>
  <si>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</si>
  <si>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</si>
  <si>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</si>
  <si>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</si>
  <si>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</si>
  <si>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</si>
  <si>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</si>
  <si>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</si>
  <si>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</si>
  <si>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</si>
  <si>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</si>
  <si>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</si>
  <si>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</si>
  <si>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</si>
  <si>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</si>
  <si>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</si>
  <si>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</si>
  <si>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</si>
  <si>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</si>
  <si>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</si>
  <si>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</si>
  <si>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</si>
  <si>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</si>
  <si>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</si>
  <si>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</si>
  <si>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</si>
  <si>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</si>
  <si>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</si>
  <si>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</si>
  <si>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</si>
  <si>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</si>
  <si>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</si>
  <si>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</si>
  <si>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</si>
  <si>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</si>
  <si>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</si>
  <si>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</si>
  <si>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</si>
  <si>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</si>
  <si>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</si>
  <si>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</si>
  <si>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</si>
  <si>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</si>
  <si>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</si>
  <si>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</si>
  <si>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</si>
  <si>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</si>
  <si>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</si>
  <si>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</si>
  <si>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</si>
  <si>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</si>
  <si>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</si>
  <si>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</si>
  <si>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</si>
  <si>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</si>
  <si>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</si>
  <si>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</si>
  <si>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</si>
  <si>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</si>
  <si>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</si>
  <si>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</si>
  <si>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</si>
  <si>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</si>
  <si>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</si>
  <si>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</si>
  <si>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</si>
  <si>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</si>
  <si>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</si>
  <si>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</si>
  <si>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</si>
  <si>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</si>
  <si>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</si>
  <si>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</si>
  <si>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</si>
  <si>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</si>
  <si>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</si>
  <si>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</si>
  <si>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</si>
  <si>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</si>
  <si>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</si>
  <si>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</si>
  <si>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</si>
  <si>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</si>
  <si>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</si>
  <si>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</si>
  <si>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</si>
  <si>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</si>
  <si>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</si>
  <si>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</si>
  <si>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</si>
  <si>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</si>
  <si>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</si>
  <si>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</si>
  <si>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</si>
  <si>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</si>
  <si>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</si>
  <si>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</si>
  <si>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</si>
  <si>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</si>
  <si>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</si>
  <si>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</si>
  <si>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</si>
  <si>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</si>
  <si>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</si>
  <si>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</si>
  <si>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</si>
  <si>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</si>
  <si>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</si>
  <si>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</si>
  <si>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</si>
  <si>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</si>
  <si>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</si>
  <si>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</si>
  <si>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</si>
  <si>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</si>
  <si>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</si>
  <si>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</si>
  <si>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</si>
  <si>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</si>
  <si>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</si>
  <si>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</si>
  <si>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</si>
  <si>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</si>
  <si>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</si>
  <si>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</si>
  <si>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</si>
  <si>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</si>
  <si>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</si>
  <si>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</si>
  <si>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</si>
  <si>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</si>
  <si>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</si>
  <si>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</si>
  <si>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</si>
  <si>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</si>
  <si>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</si>
  <si>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</si>
  <si>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</si>
  <si>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</si>
  <si>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</si>
  <si>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</si>
  <si>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</si>
  <si>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</si>
  <si>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</si>
  <si>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</si>
  <si>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</si>
  <si>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</si>
  <si>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</si>
  <si>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</si>
  <si>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</si>
  <si>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</si>
  <si>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</si>
  <si>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</si>
  <si>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</si>
  <si>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</si>
  <si>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</si>
  <si>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</si>
  <si>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</si>
  <si>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</si>
  <si>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</si>
  <si>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</si>
  <si>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</si>
  <si>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</si>
  <si>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</si>
  <si>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</si>
  <si>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</si>
  <si>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</si>
  <si>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</si>
  <si>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</si>
  <si>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</si>
  <si>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</si>
  <si>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</si>
  <si>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</si>
  <si>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</si>
  <si>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</si>
  <si>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</si>
  <si>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</si>
  <si>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</si>
  <si>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</si>
  <si>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</si>
  <si>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</si>
  <si>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</si>
  <si>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</si>
  <si>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</si>
  <si>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</si>
  <si>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</si>
  <si>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</si>
  <si>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</si>
  <si>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</si>
  <si>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</si>
  <si>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</si>
  <si>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</si>
  <si>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</si>
  <si>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</si>
  <si>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</si>
  <si>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</si>
  <si>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</si>
  <si>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</si>
  <si>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</si>
  <si>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</si>
  <si>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</si>
  <si>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</si>
  <si>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</si>
  <si>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</si>
  <si>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</si>
  <si>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</si>
  <si>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</si>
  <si>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</si>
  <si>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</si>
  <si>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</si>
  <si>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</si>
  <si>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</si>
  <si>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</si>
  <si>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</si>
  <si>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</si>
  <si>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</si>
  <si>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</si>
  <si>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</si>
  <si>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</si>
  <si>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</si>
  <si>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</si>
  <si>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</si>
  <si>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</si>
  <si>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</si>
  <si>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</si>
  <si>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</si>
  <si>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</si>
  <si>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</si>
  <si>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</si>
  <si>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</si>
  <si>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</si>
  <si>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</si>
  <si>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</si>
  <si>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</si>
  <si>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</si>
  <si>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</si>
  <si>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</si>
  <si>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</si>
  <si>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</si>
  <si>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</si>
  <si>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</si>
  <si>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</si>
  <si>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</si>
  <si>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</si>
  <si>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</si>
  <si>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</si>
  <si>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</si>
  <si>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</si>
  <si>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</si>
  <si>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</si>
  <si>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</si>
  <si>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</si>
  <si>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</si>
  <si>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</si>
  <si>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</si>
  <si>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</si>
  <si>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</si>
  <si>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</si>
  <si>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</si>
  <si>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</si>
  <si>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</si>
  <si>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</si>
  <si>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</si>
  <si>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</si>
  <si>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</si>
  <si>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</si>
  <si>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</si>
  <si>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</si>
  <si>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</si>
  <si>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</si>
  <si>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</si>
  <si>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</si>
  <si>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</si>
  <si>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</si>
  <si>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</si>
  <si>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</si>
  <si>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</si>
  <si>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</si>
  <si>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</si>
  <si>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</si>
  <si>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</si>
  <si>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</si>
  <si>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</si>
  <si>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</si>
  <si>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</si>
  <si>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</si>
  <si>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</si>
  <si>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</si>
  <si>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</si>
  <si>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</si>
  <si>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</si>
  <si>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</si>
  <si>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</si>
  <si>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</si>
  <si>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</si>
  <si>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</si>
  <si>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</si>
  <si>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</si>
  <si>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</si>
  <si>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</si>
  <si>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</si>
  <si>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</si>
  <si>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</si>
  <si>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</si>
  <si>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</si>
  <si>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</si>
  <si>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</si>
  <si>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</si>
  <si>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</si>
  <si>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</si>
  <si>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</si>
  <si>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</si>
  <si>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</si>
  <si>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</si>
  <si>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</si>
  <si>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</si>
  <si>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</si>
  <si>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</si>
  <si>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</si>
  <si>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</si>
  <si>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</si>
  <si>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</si>
  <si>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</si>
  <si>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</si>
  <si>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</si>
  <si>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</si>
  <si>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</si>
  <si>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</si>
  <si>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</si>
  <si>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</si>
  <si>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</si>
  <si>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</si>
  <si>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</si>
  <si>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</si>
  <si>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</si>
  <si>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</si>
  <si>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</si>
  <si>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</si>
  <si>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</si>
  <si>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</si>
  <si>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</si>
  <si>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</si>
  <si>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</si>
  <si>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</si>
  <si>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</si>
  <si>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</si>
  <si>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</si>
  <si>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</si>
  <si>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</si>
  <si>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</si>
  <si>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</si>
  <si>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</si>
  <si>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</si>
  <si>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</si>
  <si>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</si>
  <si>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</si>
  <si>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</si>
  <si>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</si>
  <si>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</si>
  <si>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</si>
  <si>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</si>
  <si>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</si>
  <si>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</si>
  <si>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</si>
  <si>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</si>
  <si>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</si>
  <si>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</si>
  <si>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</si>
  <si>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</si>
  <si>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</si>
  <si>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</si>
  <si>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</si>
  <si>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</si>
  <si>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</si>
  <si>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</si>
  <si>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</si>
  <si>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</si>
  <si>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</si>
  <si>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</si>
  <si>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</si>
  <si>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</si>
  <si>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</si>
  <si>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</si>
  <si>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</si>
  <si>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</si>
  <si>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</si>
  <si>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</si>
  <si>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</si>
  <si>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</si>
  <si>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</si>
  <si>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</si>
  <si>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</si>
  <si>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</si>
  <si>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</si>
  <si>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</si>
  <si>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</si>
  <si>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</si>
  <si>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</si>
  <si>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</si>
  <si>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</si>
  <si>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</si>
  <si>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</si>
  <si>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</si>
  <si>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</si>
  <si>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</si>
  <si>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</si>
  <si>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</si>
  <si>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</si>
  <si>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</si>
  <si>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</si>
  <si>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</si>
  <si>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</si>
  <si>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</si>
  <si>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</si>
  <si>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</si>
  <si>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</si>
  <si>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</si>
  <si>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</si>
  <si>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</si>
  <si>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</si>
  <si>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</si>
  <si>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</si>
  <si>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</si>
  <si>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</si>
  <si>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</si>
  <si>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</si>
  <si>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</si>
  <si>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</si>
  <si>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</si>
  <si>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</si>
  <si>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</si>
  <si>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</si>
  <si>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</si>
  <si>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</si>
  <si>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</si>
  <si>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</si>
  <si>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</si>
  <si>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</si>
  <si>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</si>
  <si>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</si>
  <si>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</si>
  <si>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</si>
  <si>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</si>
  <si>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</si>
  <si>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</si>
  <si>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</si>
  <si>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</si>
  <si>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</si>
  <si>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</si>
  <si>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</si>
  <si>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</si>
  <si>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</si>
  <si>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</si>
  <si>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</si>
  <si>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</si>
  <si>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</si>
  <si>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</si>
  <si>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</si>
  <si>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</si>
  <si>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</si>
  <si>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</si>
  <si>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</si>
  <si>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</si>
  <si>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</si>
  <si>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</si>
  <si>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</si>
  <si>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</si>
  <si>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</si>
  <si>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</si>
  <si>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</si>
  <si>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</si>
  <si>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</si>
  <si>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</si>
  <si>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</si>
  <si>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</si>
  <si>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</si>
  <si>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</si>
  <si>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</si>
  <si>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</si>
  <si>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</si>
  <si>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</si>
  <si>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</si>
  <si>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</si>
  <si>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</si>
  <si>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</si>
  <si>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</si>
  <si>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</si>
  <si>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</si>
  <si>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</si>
  <si>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</si>
  <si>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</si>
  <si>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</si>
  <si>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</si>
  <si>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</si>
  <si>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</si>
  <si>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</si>
  <si>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</si>
  <si>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</si>
  <si>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</si>
  <si>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</si>
  <si>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</si>
  <si>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</si>
  <si>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</si>
  <si>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</si>
  <si>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</si>
  <si>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</si>
  <si>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</si>
  <si>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</si>
  <si>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</si>
  <si>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</si>
  <si>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</si>
  <si>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</si>
  <si>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</si>
  <si>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</si>
  <si>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</si>
  <si>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</si>
  <si>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</si>
  <si>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</si>
  <si>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</si>
  <si>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</si>
  <si>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</si>
  <si>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</si>
  <si>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</si>
  <si>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</si>
  <si>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</si>
  <si>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</si>
  <si>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</si>
  <si>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</si>
  <si>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</si>
  <si>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</si>
  <si>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</si>
  <si>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</si>
  <si>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</si>
  <si>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</si>
  <si>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</si>
  <si>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</si>
  <si>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</si>
  <si>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</si>
  <si>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</si>
  <si>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</si>
  <si>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</si>
  <si>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</si>
  <si>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</si>
  <si>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</si>
  <si>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</si>
  <si>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</si>
  <si>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</si>
  <si>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</si>
  <si>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</si>
  <si>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</si>
  <si>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</si>
  <si>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</si>
  <si>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</si>
  <si>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</si>
  <si>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</si>
  <si>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</si>
  <si>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</si>
  <si>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</si>
  <si>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</si>
  <si>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</si>
  <si>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</si>
  <si>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</si>
  <si>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</si>
  <si>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</si>
  <si>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</si>
  <si>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</si>
  <si>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</si>
  <si>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</si>
  <si>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</si>
  <si>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</si>
  <si>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</si>
  <si>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</si>
  <si>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</si>
  <si>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</si>
  <si>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</si>
  <si>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</si>
  <si>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</si>
  <si>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</si>
  <si>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</si>
  <si>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</si>
  <si>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</si>
  <si>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</si>
  <si>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</si>
  <si>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</si>
  <si>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</si>
  <si>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</si>
  <si>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</si>
  <si>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</si>
  <si>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</si>
  <si>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</si>
  <si>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</si>
  <si>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</si>
  <si>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</si>
  <si>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</si>
  <si>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</si>
  <si>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</si>
  <si>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</si>
  <si>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</si>
  <si>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</si>
  <si>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</si>
  <si>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</si>
  <si>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</si>
  <si>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</si>
  <si>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</si>
  <si>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</si>
  <si>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</si>
  <si>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</si>
  <si>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</si>
  <si>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</si>
  <si>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</si>
  <si>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</si>
  <si>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</si>
  <si>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</si>
  <si>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</si>
  <si>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</si>
  <si>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</si>
  <si>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</si>
  <si>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</si>
  <si>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</si>
  <si>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</si>
  <si>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</si>
  <si>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</si>
  <si>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</si>
  <si>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</si>
  <si>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</si>
  <si>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</si>
  <si>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</si>
  <si>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</si>
  <si>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</si>
  <si>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</si>
  <si>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</si>
  <si>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</si>
  <si>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</si>
  <si>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</si>
  <si>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</si>
  <si>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</si>
  <si>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</si>
  <si>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</si>
  <si>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</si>
  <si>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</si>
  <si>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</si>
  <si>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</si>
  <si>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</si>
  <si>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</si>
  <si>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</si>
  <si>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</si>
  <si>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</si>
  <si>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</si>
  <si>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</si>
  <si>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</si>
  <si>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</si>
  <si>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</si>
  <si>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</si>
  <si>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</si>
  <si>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</si>
  <si>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</si>
  <si>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</si>
  <si>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</si>
  <si>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</si>
  <si>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</si>
  <si>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</si>
  <si>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</si>
  <si>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</si>
  <si>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</si>
  <si>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</si>
  <si>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</si>
  <si>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</si>
  <si>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</si>
  <si>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</si>
  <si>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</si>
  <si>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</si>
  <si>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</si>
  <si>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</si>
  <si>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</si>
  <si>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</si>
  <si>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</si>
  <si>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</si>
  <si>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</si>
  <si>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</si>
  <si>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</si>
  <si>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</si>
  <si>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</si>
  <si>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</si>
  <si>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</si>
  <si>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</si>
  <si>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</si>
  <si>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</si>
  <si>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</si>
  <si>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</si>
  <si>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</si>
  <si>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</si>
  <si>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</si>
  <si>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</si>
  <si>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</si>
  <si>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</si>
  <si>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</si>
  <si>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</si>
  <si>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</si>
  <si>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</si>
  <si>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</si>
  <si>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</si>
  <si>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</si>
  <si>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</si>
  <si>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</si>
  <si>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</si>
  <si>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</si>
  <si>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</si>
  <si>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</si>
  <si>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</si>
  <si>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</si>
  <si>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</si>
  <si>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</si>
  <si>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</si>
  <si>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</si>
  <si>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</si>
  <si>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</si>
  <si>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</si>
  <si>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</si>
  <si>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</si>
  <si>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</si>
  <si>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</si>
  <si>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</si>
  <si>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</si>
  <si>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</si>
  <si>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</si>
  <si>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</si>
  <si>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</si>
  <si>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</si>
  <si>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</si>
  <si>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</si>
  <si>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</si>
  <si>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</si>
  <si>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</si>
  <si>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</si>
  <si>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</si>
  <si>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</si>
  <si>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</si>
  <si>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</si>
  <si>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</si>
  <si>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</si>
  <si>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</si>
  <si>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</si>
  <si>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</si>
  <si>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</si>
  <si>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</si>
  <si>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</si>
  <si>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</si>
  <si>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</si>
  <si>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</si>
  <si>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</si>
  <si>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</si>
  <si>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</si>
  <si>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</si>
  <si>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</si>
  <si>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</si>
  <si>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</si>
  <si>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</si>
  <si>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</si>
  <si>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</si>
  <si>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</si>
  <si>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</si>
  <si>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</si>
  <si>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</si>
  <si>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</si>
  <si>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</si>
  <si>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</si>
  <si>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</si>
  <si>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</si>
  <si>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</si>
  <si>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</si>
  <si>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</si>
  <si>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</si>
  <si>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</si>
  <si>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</si>
  <si>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</si>
  <si>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</si>
  <si>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</si>
  <si>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</si>
  <si>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</si>
  <si>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</si>
  <si>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</si>
  <si>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</si>
  <si>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</si>
  <si>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</si>
  <si>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</si>
  <si>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</si>
  <si>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</si>
  <si>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</si>
  <si>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</si>
  <si>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</si>
  <si>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</si>
  <si>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</si>
  <si>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</si>
  <si>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</si>
  <si>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</si>
  <si>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</si>
  <si>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</si>
  <si>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</si>
  <si>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</si>
  <si>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</si>
  <si>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</si>
  <si>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</si>
  <si>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</si>
  <si>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</si>
  <si>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</si>
  <si>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</si>
  <si>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</si>
  <si>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</si>
  <si>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</si>
  <si>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</si>
  <si>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</si>
  <si>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</si>
  <si>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</si>
  <si>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</si>
  <si>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</si>
  <si>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</si>
  <si>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</si>
  <si>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</si>
  <si>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</si>
  <si>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</si>
  <si>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</si>
  <si>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</si>
  <si>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</si>
  <si>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</si>
  <si>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</si>
  <si>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</si>
  <si>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</si>
  <si>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</si>
  <si>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</si>
  <si>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</si>
  <si>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</si>
  <si>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</si>
  <si>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</si>
  <si>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</si>
  <si>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</si>
  <si>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</si>
  <si>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</si>
  <si>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</si>
  <si>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</si>
  <si>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</si>
  <si>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</si>
  <si>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</si>
  <si>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</si>
  <si>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</si>
  <si>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</si>
  <si>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</si>
  <si>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</si>
  <si>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</si>
  <si>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</si>
  <si>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</si>
  <si>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</si>
  <si>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</si>
  <si>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</si>
  <si>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</si>
  <si>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</si>
  <si>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</si>
  <si>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</si>
  <si>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</si>
  <si>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</si>
  <si>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</si>
  <si>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</si>
  <si>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</si>
  <si>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</si>
  <si>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</si>
  <si>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</si>
  <si>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</si>
  <si>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</si>
  <si>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</si>
  <si>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</si>
  <si>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</si>
  <si>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</si>
  <si>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</si>
  <si>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</si>
  <si>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</si>
  <si>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</si>
  <si>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</si>
  <si>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</si>
  <si>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</si>
  <si>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</si>
  <si>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</si>
  <si>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</si>
  <si>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</si>
  <si>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</si>
  <si>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</si>
  <si>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</si>
  <si>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</si>
  <si>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</si>
  <si>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</si>
  <si>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</si>
  <si>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</si>
  <si>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</si>
  <si>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</si>
  <si>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</si>
  <si>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</si>
  <si>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</si>
  <si>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</si>
  <si>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</si>
  <si>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</si>
  <si>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</si>
  <si>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</si>
  <si>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</si>
  <si>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</si>
  <si>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</si>
  <si>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</si>
  <si>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</si>
  <si>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</si>
  <si>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</si>
  <si>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</si>
  <si>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</si>
  <si>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</si>
  <si>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</si>
  <si>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</si>
  <si>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</si>
  <si>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</si>
  <si>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</si>
  <si>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</si>
  <si>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</si>
  <si>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</si>
  <si>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</si>
  <si>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</si>
  <si>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</si>
  <si>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</si>
  <si>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</si>
  <si>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</si>
  <si>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</si>
  <si>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</si>
  <si>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</si>
  <si>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</si>
  <si>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</si>
  <si>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</si>
  <si>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</si>
  <si>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</si>
  <si>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</si>
  <si>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</si>
  <si>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</si>
  <si>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</si>
  <si>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</si>
  <si>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</si>
  <si>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</si>
  <si>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</si>
  <si>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</si>
  <si>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</si>
  <si>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</si>
  <si>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</si>
  <si>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</si>
  <si>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</si>
  <si>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</si>
  <si>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</si>
  <si>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</si>
  <si>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</si>
  <si>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</si>
  <si>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</si>
  <si>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</si>
  <si>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</si>
  <si>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</si>
  <si>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</si>
  <si>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</si>
  <si>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</si>
  <si>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</si>
  <si>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</si>
  <si>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</si>
  <si>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</si>
  <si>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</si>
  <si>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</si>
  <si>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</si>
  <si>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</si>
  <si>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</si>
  <si>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</si>
  <si>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</si>
  <si>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</si>
  <si>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</si>
  <si>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</si>
  <si>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</si>
  <si>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</si>
  <si>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</si>
  <si>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</si>
  <si>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</si>
  <si>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</si>
  <si>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</si>
  <si>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</si>
  <si>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</si>
  <si>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</si>
  <si>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</si>
  <si>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</si>
  <si>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</si>
  <si>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</si>
  <si>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</si>
  <si>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</si>
  <si>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</si>
  <si>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</si>
  <si>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</si>
  <si>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</si>
  <si>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</si>
  <si>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</si>
  <si>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</si>
  <si>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</si>
  <si>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</si>
  <si>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</si>
  <si>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</si>
  <si>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</si>
  <si>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</si>
  <si>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</si>
  <si>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</si>
  <si>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</si>
  <si>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</si>
  <si>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</si>
  <si>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</si>
  <si>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</si>
  <si>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</si>
  <si>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</si>
  <si>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</si>
  <si>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</si>
  <si>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</si>
  <si>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</si>
  <si>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</si>
  <si>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</si>
  <si>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</si>
  <si>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</si>
  <si>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</si>
  <si>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</si>
  <si>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</si>
  <si>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</si>
  <si>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</si>
  <si>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</si>
  <si>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</si>
  <si>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</si>
  <si>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</si>
  <si>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</si>
  <si>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</si>
  <si>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</si>
  <si>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</si>
  <si>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</si>
  <si>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</si>
  <si>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</si>
  <si>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</si>
  <si>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</si>
  <si>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</si>
  <si>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</si>
  <si>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</si>
  <si>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</si>
  <si>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</si>
  <si>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</si>
  <si>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</si>
  <si>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</si>
  <si>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</si>
  <si>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</si>
  <si>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</si>
  <si>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</si>
  <si>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</si>
  <si>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</si>
  <si>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</si>
  <si>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</si>
  <si>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</si>
  <si>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</si>
  <si>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</si>
  <si>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</si>
  <si>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</si>
  <si>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</si>
  <si>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</si>
  <si>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</si>
  <si>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</si>
  <si>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</si>
  <si>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</si>
  <si>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</si>
  <si>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</si>
  <si>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</si>
  <si>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</si>
  <si>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</si>
  <si>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</si>
  <si>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</si>
  <si>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</si>
  <si>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</si>
  <si>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</si>
  <si>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</si>
  <si>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</si>
  <si>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</si>
  <si>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</si>
  <si>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</si>
  <si>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</si>
  <si>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</si>
  <si>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</si>
  <si>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</si>
  <si>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</si>
  <si>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</si>
  <si>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</si>
  <si>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</si>
  <si>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</si>
  <si>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</si>
  <si>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</si>
  <si>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</si>
  <si>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</si>
  <si>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</si>
  <si>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</si>
  <si>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</si>
  <si>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</si>
  <si>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</si>
  <si>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</si>
  <si>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</si>
  <si>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</si>
  <si>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</si>
  <si>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</si>
  <si>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</si>
  <si>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</si>
  <si>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</si>
  <si>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</si>
  <si>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</si>
  <si>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</si>
  <si>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</si>
  <si>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</si>
  <si>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</si>
  <si>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</si>
  <si>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</si>
  <si>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</si>
  <si>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</si>
  <si>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</si>
  <si>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</si>
  <si>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</si>
  <si>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</si>
  <si>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</si>
  <si>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</si>
  <si>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</si>
  <si>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</si>
  <si>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</si>
  <si>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</si>
  <si>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</si>
  <si>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</si>
  <si>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</si>
  <si>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</si>
  <si>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</si>
  <si>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</si>
  <si>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</si>
  <si>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</si>
  <si>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</si>
  <si>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</si>
  <si>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</si>
  <si>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</si>
  <si>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</si>
  <si>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</si>
  <si>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</si>
  <si>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</si>
  <si>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</si>
  <si>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</si>
  <si>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</si>
  <si>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</si>
  <si>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</si>
  <si>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</si>
  <si>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</si>
  <si>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</si>
  <si>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</si>
  <si>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</si>
  <si>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</si>
  <si>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</si>
  <si>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</si>
  <si>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</si>
  <si>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</si>
  <si>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</si>
  <si>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</si>
  <si>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</si>
  <si>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</si>
  <si>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</si>
  <si>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</si>
  <si>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</si>
  <si>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</si>
  <si>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</si>
  <si>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</si>
  <si>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</si>
  <si>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</si>
  <si>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</si>
  <si>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</si>
  <si>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</si>
  <si>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</si>
  <si>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</si>
  <si>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</si>
  <si>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</si>
  <si>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</si>
  <si>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</si>
  <si>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</si>
  <si>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</si>
  <si>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</si>
  <si>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</si>
  <si>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</si>
  <si>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</si>
  <si>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</si>
  <si>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</si>
  <si>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</si>
  <si>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</si>
  <si>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</si>
  <si>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</si>
  <si>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</si>
  <si>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</si>
  <si>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</si>
  <si>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</si>
  <si>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</si>
  <si>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</si>
  <si>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</si>
  <si>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</si>
  <si>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</si>
  <si>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</si>
  <si>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</si>
  <si>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</si>
  <si>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</si>
  <si>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</si>
  <si>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</si>
  <si>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</si>
  <si>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</si>
  <si>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</si>
  <si>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</si>
  <si>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</si>
  <si>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</si>
  <si>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</si>
  <si>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</si>
  <si>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</si>
  <si>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</si>
  <si>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</si>
  <si>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</si>
  <si>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</si>
  <si>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</si>
  <si>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</si>
  <si>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</si>
  <si>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</si>
  <si>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</si>
  <si>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</si>
  <si>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</si>
  <si>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</si>
  <si>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</si>
  <si>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</si>
  <si>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</si>
  <si>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</si>
  <si>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</si>
  <si>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</si>
  <si>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</si>
  <si>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</si>
  <si>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</si>
  <si>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</si>
  <si>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</si>
  <si>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</si>
  <si>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</si>
  <si>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</si>
  <si>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</si>
  <si>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</si>
  <si>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</si>
  <si>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</si>
  <si>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</si>
  <si>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</si>
  <si>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</si>
  <si>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</si>
  <si>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</si>
  <si>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</si>
  <si>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</si>
  <si>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</si>
  <si>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</si>
  <si>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</si>
  <si>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</si>
  <si>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</si>
  <si>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</si>
  <si>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</si>
  <si>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</si>
  <si>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</si>
  <si>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</si>
  <si>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</si>
  <si>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</si>
  <si>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</si>
  <si>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</si>
  <si>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</si>
  <si>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</si>
  <si>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</si>
  <si>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</si>
  <si>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</si>
  <si>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</si>
  <si>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</si>
  <si>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</si>
  <si>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</si>
  <si>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</si>
  <si>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</si>
  <si>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</si>
  <si>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</si>
  <si>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</si>
  <si>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</si>
  <si>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</si>
  <si>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</si>
  <si>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</si>
  <si>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</si>
  <si>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</si>
  <si>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</si>
  <si>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</si>
  <si>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</si>
  <si>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</si>
  <si>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</si>
  <si>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</si>
  <si>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</si>
  <si>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</si>
  <si>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</si>
  <si>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</si>
  <si>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</si>
  <si>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</si>
  <si>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</si>
  <si>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</si>
  <si>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</si>
  <si>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</si>
  <si>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</si>
  <si>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</si>
  <si>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</si>
  <si>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</si>
  <si>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</si>
  <si>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</si>
  <si>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</si>
  <si>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</si>
  <si>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</si>
  <si>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</si>
  <si>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</si>
  <si>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</si>
  <si>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</si>
  <si>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</si>
  <si>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</si>
  <si>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</si>
  <si>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</si>
  <si>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</si>
  <si>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</si>
  <si>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</si>
  <si>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</si>
  <si>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</si>
  <si>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</si>
  <si>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</si>
  <si>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</si>
  <si>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</si>
  <si>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</si>
  <si>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</si>
  <si>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</si>
  <si>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</si>
  <si>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</si>
  <si>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</si>
  <si>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</si>
  <si>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</si>
  <si>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</si>
  <si>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</si>
  <si>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</si>
  <si>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</si>
  <si>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</si>
  <si>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</si>
  <si>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</si>
  <si>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</si>
  <si>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</si>
  <si>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</si>
  <si>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</si>
  <si>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</si>
  <si>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</si>
  <si>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</si>
  <si>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</si>
  <si>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</si>
  <si>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</si>
  <si>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</si>
  <si>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</si>
  <si>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</si>
  <si>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</si>
  <si>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</si>
  <si>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</si>
  <si>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</si>
  <si>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</si>
  <si>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</si>
  <si>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</si>
  <si>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</si>
  <si>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</si>
  <si>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</si>
  <si>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</si>
  <si>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</si>
  <si>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</si>
  <si>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</si>
  <si>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</si>
  <si>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</si>
  <si>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</si>
  <si>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</si>
  <si>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</si>
  <si>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</si>
  <si>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</si>
  <si>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</si>
  <si>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</si>
  <si>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</si>
  <si>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</si>
  <si>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</si>
  <si>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</si>
  <si>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</si>
  <si>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</si>
  <si>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</si>
  <si>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</si>
  <si>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</si>
  <si>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</si>
  <si>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</si>
  <si>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</si>
  <si>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</si>
  <si>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</si>
  <si>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</si>
  <si>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</si>
  <si>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</si>
  <si>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</si>
  <si>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</si>
  <si>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</si>
  <si>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</si>
  <si>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</si>
  <si>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</si>
  <si>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</si>
  <si>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</si>
  <si>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</si>
  <si>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</si>
  <si>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</si>
  <si>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</si>
  <si>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</si>
  <si>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</si>
  <si>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</si>
  <si>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</si>
  <si>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</si>
  <si>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</si>
  <si>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</si>
  <si>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</si>
  <si>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</si>
  <si>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</si>
  <si>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</si>
  <si>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</si>
  <si>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</si>
  <si>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</si>
  <si>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</si>
  <si>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</si>
  <si>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</si>
  <si>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</si>
  <si>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</si>
  <si>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</si>
  <si>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</si>
  <si>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</si>
  <si>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</si>
  <si>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</si>
  <si>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</si>
  <si>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</si>
  <si>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</si>
  <si>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</si>
  <si>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</si>
  <si>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</si>
  <si>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</si>
  <si>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</si>
  <si>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</si>
  <si>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</si>
  <si>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</si>
  <si>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</si>
  <si>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</si>
  <si>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</si>
  <si>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</si>
  <si>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</si>
  <si>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</si>
  <si>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</si>
  <si>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</si>
  <si>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</si>
  <si>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</si>
  <si>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</si>
  <si>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</si>
  <si>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</si>
  <si>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</si>
  <si>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</si>
  <si>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</si>
  <si>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</si>
  <si>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</si>
  <si>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</si>
  <si>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</si>
  <si>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</si>
  <si>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</si>
  <si>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</si>
  <si>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</si>
  <si>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</si>
  <si>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</si>
  <si>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</si>
  <si>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</si>
  <si>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</si>
  <si>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</si>
  <si>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</si>
  <si>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</si>
  <si>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</si>
  <si>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</si>
  <si>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</si>
  <si>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</si>
  <si>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</si>
  <si>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</si>
  <si>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</si>
  <si>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</si>
  <si>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</si>
  <si>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</si>
  <si>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</si>
  <si>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</si>
  <si>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</si>
  <si>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</si>
  <si>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</si>
  <si>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</si>
  <si>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</si>
  <si>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</si>
  <si>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</si>
  <si>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</si>
  <si>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</si>
  <si>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</si>
  <si>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</si>
  <si>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</si>
  <si>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</si>
  <si>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</si>
  <si>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</si>
  <si>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</si>
  <si>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</si>
  <si>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</si>
  <si>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</si>
  <si>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</si>
  <si>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</si>
  <si>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</si>
  <si>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</si>
  <si>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</si>
  <si>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</si>
  <si>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</si>
  <si>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</si>
  <si>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</si>
  <si>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</si>
  <si>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</si>
  <si>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</si>
  <si>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</si>
  <si>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</si>
  <si>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</si>
  <si>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</si>
  <si>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</si>
  <si>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</si>
  <si>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</si>
  <si>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</si>
  <si>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</si>
  <si>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</si>
  <si>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</si>
  <si>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</si>
  <si>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</si>
  <si>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</si>
  <si>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</si>
  <si>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</si>
  <si>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</si>
  <si>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</si>
  <si>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</si>
  <si>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</si>
  <si>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</si>
  <si>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</si>
  <si>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</si>
  <si>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</si>
  <si>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</si>
  <si>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</si>
  <si>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</si>
  <si>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</si>
  <si>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</si>
  <si>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</si>
  <si>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</si>
  <si>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</si>
  <si>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</si>
  <si>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</si>
  <si>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</si>
  <si>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</si>
  <si>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</si>
  <si>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</si>
  <si>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</si>
  <si>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</si>
  <si>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</si>
  <si>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</si>
  <si>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</si>
  <si>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</si>
  <si>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</si>
  <si>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</si>
  <si>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</si>
  <si>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</si>
  <si>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</si>
  <si>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</si>
  <si>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</si>
  <si>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</si>
  <si>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</si>
  <si>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</si>
  <si>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</si>
  <si>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</si>
  <si>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</si>
  <si>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</si>
  <si>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</si>
  <si>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</si>
  <si>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</si>
  <si>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</si>
  <si>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</si>
  <si>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</si>
  <si>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</si>
  <si>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</si>
  <si>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</si>
  <si>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</si>
  <si>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</si>
  <si>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</si>
  <si>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</si>
  <si>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</si>
  <si>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</si>
  <si>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</si>
  <si>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</si>
  <si>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</si>
  <si>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</si>
  <si>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</si>
  <si>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</si>
  <si>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</si>
  <si>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</si>
  <si>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</si>
  <si>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</si>
  <si>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</si>
  <si>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</si>
  <si>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</si>
  <si>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</si>
  <si>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</si>
  <si>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</si>
  <si>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</si>
  <si>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</si>
  <si>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</si>
  <si>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</si>
  <si>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</si>
  <si>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</si>
  <si>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</si>
  <si>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</si>
  <si>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</si>
  <si>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</si>
  <si>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</si>
  <si>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</si>
  <si>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</si>
  <si>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</si>
  <si>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</si>
  <si>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</si>
  <si>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</si>
  <si>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</si>
  <si>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</si>
  <si>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</si>
  <si>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</si>
  <si>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</si>
  <si>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</si>
  <si>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</si>
  <si>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</si>
  <si>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</si>
  <si>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</si>
  <si>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</si>
  <si>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</si>
  <si>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</si>
  <si>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</si>
  <si>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</si>
  <si>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</si>
  <si>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</si>
  <si>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</si>
  <si>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</si>
  <si>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</si>
  <si>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</si>
  <si>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</si>
  <si>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</si>
  <si>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</si>
  <si>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</si>
  <si>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</si>
  <si>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</si>
  <si>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</si>
  <si>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</si>
  <si>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</si>
  <si>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</si>
  <si>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</si>
  <si>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</si>
  <si>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</si>
  <si>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</si>
  <si>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</si>
  <si>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</si>
  <si>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</si>
  <si>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</si>
  <si>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</si>
  <si>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</si>
  <si>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</si>
  <si>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</si>
  <si>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</si>
  <si>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</si>
  <si>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</si>
  <si>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</si>
  <si>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</si>
  <si>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</si>
  <si>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</si>
  <si>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</si>
  <si>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</si>
  <si>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</si>
  <si>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</si>
  <si>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</si>
  <si>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</si>
  <si>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</si>
  <si>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</si>
  <si>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</si>
  <si>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</si>
  <si>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</si>
  <si>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</si>
  <si>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</si>
  <si>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</si>
  <si>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</si>
  <si>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</si>
  <si>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</si>
  <si>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</si>
  <si>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</si>
  <si>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</si>
  <si>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</si>
  <si>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</si>
  <si>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</si>
  <si>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</si>
  <si>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</si>
  <si>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</si>
  <si>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</si>
  <si>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</si>
  <si>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</si>
  <si>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</si>
  <si>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</si>
  <si>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</si>
  <si>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</si>
  <si>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</si>
  <si>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</si>
  <si>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</si>
  <si>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</si>
  <si>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</si>
  <si>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</si>
  <si>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</si>
  <si>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</si>
  <si>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</si>
  <si>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</si>
  <si>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</si>
  <si>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</si>
  <si>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</si>
  <si>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</si>
  <si>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</si>
  <si>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</si>
  <si>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</si>
  <si>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</si>
  <si>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</si>
  <si>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</si>
  <si>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</si>
  <si>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</si>
  <si>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</si>
  <si>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</si>
  <si>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</si>
  <si>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</si>
  <si>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</si>
  <si>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</si>
  <si>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</si>
  <si>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</si>
  <si>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</si>
  <si>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</si>
  <si>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</si>
  <si>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</si>
  <si>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</si>
  <si>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</si>
  <si>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</si>
  <si>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</si>
  <si>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</si>
  <si>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</si>
  <si>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</si>
  <si>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</si>
  <si>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</si>
  <si>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</si>
  <si>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</si>
  <si>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</si>
  <si>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</si>
  <si>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</si>
  <si>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</si>
  <si>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</si>
  <si>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</si>
  <si>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</si>
  <si>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</si>
  <si>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</si>
  <si>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</si>
  <si>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</si>
  <si>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</si>
  <si>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</si>
  <si>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</si>
  <si>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</si>
  <si>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</si>
  <si>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</si>
  <si>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</si>
  <si>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</si>
  <si>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</si>
  <si>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</si>
  <si>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</si>
  <si>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</si>
  <si>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</si>
  <si>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</si>
  <si>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</si>
  <si>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</si>
  <si>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</si>
  <si>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</si>
  <si>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</si>
  <si>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</si>
  <si>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</si>
  <si>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</si>
  <si>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</si>
  <si>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</si>
  <si>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</si>
  <si>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</si>
  <si>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</si>
  <si>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</si>
  <si>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</si>
  <si>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</si>
  <si>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</si>
  <si>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</si>
  <si>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</si>
  <si>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</si>
  <si>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</si>
  <si>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</si>
  <si>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</si>
  <si>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</si>
  <si>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</si>
  <si>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</si>
  <si>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</si>
  <si>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</si>
  <si>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</si>
  <si>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</si>
  <si>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</si>
  <si>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</si>
  <si>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</si>
  <si>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</si>
  <si>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</si>
  <si>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</si>
  <si>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</si>
  <si>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</si>
  <si>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</si>
  <si>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</si>
  <si>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</si>
  <si>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</si>
  <si>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</si>
  <si>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</si>
  <si>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</si>
  <si>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</si>
  <si>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</si>
  <si>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</si>
  <si>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</si>
  <si>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</si>
  <si>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</si>
  <si>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</si>
  <si>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</si>
  <si>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</si>
  <si>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</si>
  <si>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</si>
  <si>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</si>
  <si>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</si>
  <si>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</si>
  <si>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</si>
  <si>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</si>
  <si>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</si>
  <si>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</si>
  <si>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</si>
  <si>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</si>
  <si>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</si>
  <si>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</si>
  <si>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</si>
  <si>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</si>
  <si>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</si>
  <si>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</si>
  <si>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</si>
  <si>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</si>
  <si>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</si>
  <si>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</si>
  <si>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</si>
  <si>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</si>
  <si>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</si>
  <si>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</si>
  <si>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</si>
  <si>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</si>
  <si>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</si>
  <si>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</si>
  <si>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</si>
  <si>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</si>
  <si>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</si>
  <si>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</si>
  <si>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</si>
  <si>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</si>
  <si>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</si>
  <si>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</si>
  <si>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</si>
  <si>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</si>
  <si>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</si>
  <si>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</si>
  <si>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</si>
  <si>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</si>
  <si>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</si>
  <si>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</si>
  <si>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</si>
  <si>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</si>
  <si>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</si>
  <si>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</si>
  <si>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</si>
  <si>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</si>
  <si>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</si>
  <si>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</si>
  <si>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</si>
  <si>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</si>
  <si>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</si>
  <si>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</si>
  <si>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</si>
  <si>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</si>
  <si>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</si>
  <si>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</si>
  <si>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</si>
  <si>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</si>
  <si>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</si>
  <si>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</si>
  <si>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</si>
  <si>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</si>
  <si>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</si>
  <si>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</si>
  <si>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</si>
  <si>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</si>
  <si>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</si>
  <si>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</si>
  <si>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</si>
  <si>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</si>
  <si>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</si>
  <si>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</si>
  <si>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</si>
  <si>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</si>
  <si>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</si>
  <si>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</si>
  <si>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</si>
  <si>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</si>
  <si>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</si>
  <si>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</si>
  <si>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</si>
  <si>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</si>
  <si>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</si>
  <si>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</si>
  <si>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</si>
  <si>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</si>
  <si>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</si>
  <si>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</si>
  <si>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</si>
  <si>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</si>
  <si>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</si>
  <si>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</si>
  <si>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</si>
  <si>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</si>
  <si>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</si>
  <si>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</si>
  <si>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</si>
  <si>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</si>
  <si>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</si>
  <si>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</si>
  <si>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</si>
  <si>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</si>
  <si>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</si>
  <si>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</si>
  <si>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</si>
  <si>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</si>
  <si>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</si>
  <si>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</si>
  <si>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</si>
  <si>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</si>
  <si>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</si>
  <si>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</si>
  <si>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</si>
  <si>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</si>
  <si>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</si>
  <si>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</si>
  <si>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</si>
  <si>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</si>
  <si>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</si>
  <si>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</si>
  <si>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</si>
  <si>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</si>
  <si>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</si>
  <si>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</si>
  <si>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</si>
  <si>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</si>
  <si>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</si>
  <si>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</si>
  <si>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</si>
  <si>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</si>
  <si>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</si>
  <si>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</si>
  <si>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</si>
  <si>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</si>
  <si>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</si>
  <si>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</si>
  <si>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</si>
  <si>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</si>
  <si>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</si>
  <si>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</si>
  <si>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</si>
  <si>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</si>
  <si>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</si>
  <si>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</si>
  <si>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</si>
  <si>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</si>
  <si>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</si>
  <si>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</si>
  <si>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</si>
  <si>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</si>
  <si>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</si>
  <si>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</si>
  <si>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</si>
  <si>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</si>
  <si>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</si>
  <si>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</si>
  <si>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</si>
  <si>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</si>
  <si>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</si>
  <si>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</si>
  <si>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</si>
  <si>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</si>
  <si>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</si>
  <si>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</si>
  <si>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</si>
  <si>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</si>
  <si>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</si>
  <si>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</si>
  <si>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</si>
  <si>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</si>
  <si>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</si>
  <si>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</si>
  <si>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</si>
  <si>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</si>
  <si>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</si>
  <si>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</si>
  <si>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</si>
  <si>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</si>
  <si>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</si>
  <si>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</si>
  <si>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</si>
  <si>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</si>
  <si>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</si>
  <si>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</si>
  <si>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</si>
  <si>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</si>
  <si>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</si>
  <si>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</si>
  <si>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</si>
  <si>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</si>
  <si>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</si>
  <si>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</si>
  <si>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</si>
  <si>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</si>
  <si>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</si>
  <si>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</si>
  <si>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</si>
  <si>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</si>
  <si>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</si>
  <si>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</si>
  <si>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</si>
  <si>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</si>
  <si>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</si>
  <si>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</si>
  <si>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</si>
  <si>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</si>
  <si>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</si>
  <si>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</si>
  <si>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</si>
  <si>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</si>
  <si>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</si>
  <si>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</si>
  <si>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</si>
  <si>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</si>
  <si>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</si>
  <si>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</si>
  <si>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</si>
  <si>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</si>
  <si>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</si>
  <si>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</si>
  <si>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</si>
  <si>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</si>
  <si>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</si>
  <si>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</si>
  <si>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</si>
  <si>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</si>
  <si>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</si>
  <si>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</si>
  <si>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</si>
  <si>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</si>
  <si>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</si>
  <si>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</si>
  <si>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</si>
  <si>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</si>
  <si>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</si>
  <si>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</si>
  <si>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</si>
  <si>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</si>
  <si>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</si>
  <si>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</si>
  <si>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</si>
  <si>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</si>
  <si>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</si>
  <si>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</si>
  <si>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</si>
  <si>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</si>
  <si>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</si>
  <si>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</si>
  <si>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</si>
  <si>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</si>
  <si>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</si>
  <si>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</si>
  <si>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</si>
  <si>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</si>
  <si>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</si>
  <si>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</si>
  <si>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</si>
  <si>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</si>
  <si>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</si>
  <si>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</si>
  <si>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</si>
  <si>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</si>
  <si>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</si>
  <si>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</si>
  <si>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</si>
  <si>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</si>
  <si>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</si>
  <si>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</si>
  <si>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</si>
  <si>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</si>
  <si>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</si>
  <si>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</si>
  <si>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</si>
  <si>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</si>
  <si>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</si>
  <si>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</si>
  <si>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</si>
  <si>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</si>
  <si>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</si>
  <si>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</si>
  <si>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</si>
  <si>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</si>
  <si>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</si>
  <si>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</si>
  <si>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</si>
  <si>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</si>
  <si>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</si>
  <si>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</si>
  <si>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</si>
  <si>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</si>
  <si>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</si>
  <si>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</si>
  <si>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</si>
  <si>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</si>
  <si>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</si>
  <si>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</si>
  <si>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</si>
  <si>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</si>
  <si>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</si>
  <si>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</si>
  <si>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</si>
  <si>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</si>
  <si>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</si>
  <si>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</si>
  <si>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</si>
  <si>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</si>
  <si>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</si>
  <si>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</si>
  <si>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</si>
  <si>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</si>
  <si>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</si>
  <si>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</si>
  <si>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</si>
  <si>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</si>
  <si>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</si>
  <si>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</si>
  <si>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</si>
  <si>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</si>
  <si>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</si>
  <si>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</si>
  <si>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</si>
  <si>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</si>
  <si>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</si>
  <si>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</si>
  <si>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</si>
  <si>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</si>
  <si>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</si>
  <si>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</si>
  <si>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</si>
  <si>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</si>
  <si>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</si>
  <si>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</si>
  <si>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</si>
  <si>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</si>
  <si>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</si>
  <si>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</si>
  <si>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</si>
  <si>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</si>
  <si>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</si>
  <si>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</si>
  <si>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</si>
  <si>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</si>
  <si>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</si>
  <si>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</si>
  <si>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</si>
  <si>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</si>
  <si>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</si>
  <si>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</si>
  <si>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</si>
  <si>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</si>
  <si>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</si>
  <si>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</si>
  <si>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</si>
  <si>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</si>
  <si>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</si>
  <si>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</si>
  <si>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</si>
  <si>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</si>
  <si>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</si>
  <si>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</si>
  <si>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</si>
  <si>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</si>
  <si>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</si>
  <si>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</si>
  <si>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</si>
  <si>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</si>
  <si>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</si>
  <si>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</si>
  <si>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</si>
  <si>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</si>
  <si>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</si>
  <si>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</si>
  <si>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</si>
  <si>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</si>
  <si>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</si>
  <si>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</si>
  <si>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</si>
  <si>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</si>
  <si>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</si>
  <si>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</si>
  <si>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</si>
  <si>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</si>
  <si>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</si>
  <si>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</si>
  <si>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</si>
  <si>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</si>
  <si>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</si>
  <si>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</si>
  <si>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</si>
  <si>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</si>
  <si>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</si>
  <si>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</si>
  <si>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</si>
  <si>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</si>
  <si>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</si>
  <si>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</si>
  <si>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</si>
  <si>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</si>
  <si>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</si>
  <si>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</si>
  <si>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</si>
  <si>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</si>
  <si>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</si>
  <si>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</si>
  <si>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</si>
  <si>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</si>
  <si>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</si>
  <si>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</si>
  <si>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</si>
  <si>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</si>
  <si>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</si>
  <si>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</si>
  <si>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</si>
  <si>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</si>
  <si>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</si>
  <si>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</si>
  <si>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</si>
  <si>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</si>
  <si>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</si>
  <si>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</si>
  <si>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</si>
  <si>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</si>
  <si>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</si>
  <si>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</si>
  <si>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</si>
  <si>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</si>
  <si>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</si>
  <si>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</si>
  <si>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</si>
  <si>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</si>
  <si>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</si>
  <si>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</si>
  <si>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</si>
  <si>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</si>
  <si>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</si>
  <si>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</si>
  <si>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</si>
  <si>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</si>
  <si>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</si>
  <si>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</si>
  <si>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</si>
  <si>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</si>
  <si>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</si>
  <si>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</si>
  <si>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</si>
  <si>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</si>
  <si>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</si>
  <si>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</si>
  <si>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</si>
  <si>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</si>
  <si>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</si>
  <si>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</si>
  <si>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</si>
  <si>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</si>
  <si>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</si>
  <si>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</si>
  <si>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</si>
  <si>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</si>
  <si>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</si>
  <si>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</si>
  <si>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</si>
  <si>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</si>
  <si>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</si>
  <si>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</si>
  <si>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</si>
  <si>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</si>
  <si>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</si>
  <si>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</si>
  <si>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</si>
  <si>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</si>
  <si>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</si>
  <si>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</si>
  <si>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</si>
  <si>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</si>
  <si>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</si>
  <si>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</si>
  <si>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</si>
  <si>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</si>
  <si>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</si>
  <si>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</si>
  <si>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</si>
  <si>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</si>
  <si>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</si>
  <si>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</si>
  <si>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</si>
  <si>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</si>
  <si>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</si>
  <si>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</si>
  <si>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</si>
  <si>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</si>
  <si>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</si>
  <si>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</si>
  <si>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</si>
  <si>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</si>
  <si>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</si>
  <si>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</si>
  <si>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</si>
  <si>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</si>
  <si>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</si>
  <si>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</si>
  <si>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</si>
  <si>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</si>
  <si>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</si>
  <si>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</si>
  <si>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</si>
  <si>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</si>
  <si>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</si>
  <si>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</si>
  <si>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</si>
  <si>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</si>
  <si>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</si>
  <si>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</si>
  <si>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</si>
  <si>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</si>
  <si>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</si>
  <si>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</si>
  <si>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</si>
  <si>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</si>
  <si>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</si>
  <si>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</si>
  <si>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</si>
  <si>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</si>
  <si>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</si>
  <si>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</si>
  <si>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</si>
  <si>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</si>
  <si>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</si>
  <si>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</si>
  <si>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</si>
  <si>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</si>
  <si>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</si>
  <si>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</si>
  <si>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</si>
  <si>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</si>
  <si>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</si>
  <si>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</si>
  <si>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</si>
  <si>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</si>
  <si>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</si>
  <si>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</si>
  <si>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</si>
  <si>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</si>
  <si>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</si>
  <si>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</si>
  <si>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</si>
  <si>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</si>
  <si>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</si>
  <si>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</si>
  <si>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</si>
  <si>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</si>
  <si>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</si>
  <si>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</si>
  <si>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</si>
  <si>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</si>
  <si>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</si>
  <si>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</si>
  <si>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</si>
  <si>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</si>
  <si>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</si>
  <si>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</si>
  <si>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</si>
  <si>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</si>
  <si>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</si>
  <si>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</si>
  <si>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</si>
  <si>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</si>
  <si>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</si>
  <si>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</si>
  <si>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</si>
  <si>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</si>
  <si>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</si>
  <si>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</si>
  <si>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</si>
  <si>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</si>
  <si>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</si>
  <si>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</si>
  <si>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</si>
  <si>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</si>
  <si>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</si>
  <si>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</si>
  <si>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</si>
  <si>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</si>
  <si>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</si>
  <si>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</si>
  <si>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</si>
  <si>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</si>
  <si>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</si>
  <si>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</si>
  <si>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</si>
  <si>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</si>
  <si>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</si>
  <si>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</si>
  <si>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</si>
  <si>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</si>
  <si>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</si>
  <si>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</si>
  <si>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</si>
  <si>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</si>
  <si>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</si>
  <si>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</si>
  <si>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</si>
  <si>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</si>
  <si>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</si>
  <si>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</si>
  <si>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</si>
  <si>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</si>
  <si>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</si>
  <si>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</si>
  <si>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</si>
  <si>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</si>
  <si>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</si>
  <si>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</si>
  <si>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</si>
  <si>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</si>
  <si>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</si>
  <si>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</si>
  <si>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</si>
  <si>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</si>
  <si>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</si>
  <si>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</si>
  <si>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</si>
  <si>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</si>
  <si>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</si>
  <si>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</si>
  <si>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</si>
  <si>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</si>
  <si>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</si>
  <si>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</si>
  <si>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</si>
  <si>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</si>
  <si>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</si>
  <si>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</si>
  <si>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</si>
  <si>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</si>
  <si>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</si>
  <si>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</si>
  <si>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</si>
  <si>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</si>
  <si>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</si>
  <si>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</si>
  <si>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</si>
  <si>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</si>
  <si>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</si>
  <si>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</si>
  <si>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</si>
  <si>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</si>
  <si>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</si>
  <si>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</si>
  <si>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</si>
  <si>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</si>
  <si>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</si>
  <si>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</si>
  <si>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</si>
  <si>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</si>
  <si>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</si>
  <si>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</si>
  <si>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</si>
  <si>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</si>
  <si>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</si>
  <si>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</si>
  <si>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</si>
  <si>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</si>
  <si>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</si>
  <si>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</si>
  <si>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</si>
  <si>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</si>
  <si>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</si>
  <si>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</si>
  <si>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</si>
  <si>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</si>
  <si>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</si>
  <si>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</si>
  <si>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</si>
  <si>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</si>
  <si>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</si>
  <si>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</si>
  <si>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</si>
  <si>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</si>
  <si>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</si>
  <si>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</si>
  <si>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</si>
  <si>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</si>
  <si>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</si>
  <si>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</si>
  <si>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</si>
  <si>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</si>
  <si>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</si>
  <si>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</si>
  <si>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</si>
  <si>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</si>
  <si>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</si>
  <si>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</si>
  <si>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</si>
  <si>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</si>
  <si>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</si>
  <si>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</si>
  <si>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</si>
  <si>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</si>
  <si>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</si>
  <si>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</si>
  <si>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</si>
  <si>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</si>
  <si>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</si>
  <si>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</si>
  <si>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</si>
  <si>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</si>
  <si>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</si>
  <si>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</si>
  <si>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</si>
  <si>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</si>
  <si>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</si>
  <si>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</si>
  <si>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</si>
  <si>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</si>
  <si>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</si>
  <si>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</si>
  <si>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</si>
  <si>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</si>
  <si>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</si>
  <si>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</si>
  <si>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</si>
  <si>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</si>
  <si>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</si>
  <si>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</si>
  <si>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</si>
  <si>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</si>
  <si>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</si>
  <si>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</si>
  <si>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</si>
  <si>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</si>
  <si>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</si>
  <si>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</si>
  <si>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</si>
  <si>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</si>
  <si>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</si>
  <si>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</si>
  <si>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</si>
  <si>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</si>
  <si>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</si>
  <si>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</si>
  <si>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</si>
  <si>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</si>
  <si>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</si>
  <si>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</si>
  <si>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</si>
  <si>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</si>
  <si>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</si>
  <si>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</si>
  <si>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</si>
  <si>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</si>
  <si>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</si>
  <si>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</si>
  <si>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</si>
  <si>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</si>
  <si>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</si>
  <si>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</si>
  <si>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</si>
  <si>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</si>
  <si>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</si>
  <si>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</si>
  <si>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</si>
  <si>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</si>
  <si>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</si>
  <si>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</si>
  <si>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</si>
  <si>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</si>
  <si>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</si>
  <si>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</si>
  <si>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</si>
  <si>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</si>
  <si>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</si>
  <si>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</si>
  <si>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</si>
  <si>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</si>
  <si>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</si>
  <si>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</si>
  <si>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</si>
  <si>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</si>
  <si>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</si>
  <si>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</si>
  <si>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</si>
  <si>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</si>
  <si>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</si>
  <si>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</si>
  <si>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</si>
  <si>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</si>
  <si>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</si>
  <si>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</si>
  <si>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</si>
  <si>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</si>
  <si>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</si>
  <si>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</si>
  <si>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</si>
  <si>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</si>
  <si>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</si>
  <si>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</si>
  <si>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</si>
  <si>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</si>
  <si>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</si>
  <si>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</si>
  <si>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</si>
  <si>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</si>
  <si>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</si>
  <si>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</si>
  <si>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</si>
  <si>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</si>
  <si>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</si>
  <si>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</si>
  <si>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</si>
  <si>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</si>
  <si>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</si>
  <si>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</si>
  <si>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</si>
  <si>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</si>
  <si>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</si>
  <si>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</si>
  <si>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</si>
  <si>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</si>
  <si>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</si>
  <si>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</si>
  <si>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</si>
  <si>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</si>
  <si>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</si>
  <si>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</si>
  <si>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</si>
  <si>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</si>
  <si>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</si>
  <si>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</si>
  <si>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</si>
  <si>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</si>
  <si>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</si>
  <si>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</si>
  <si>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</si>
  <si>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</si>
  <si>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</si>
  <si>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</si>
  <si>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</si>
  <si>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</si>
  <si>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</si>
  <si>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</si>
  <si>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</si>
  <si>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</si>
  <si>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</si>
  <si>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</si>
  <si>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</si>
  <si>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</si>
  <si>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</si>
  <si>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</si>
  <si>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</si>
  <si>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</si>
  <si>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</si>
  <si>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</si>
  <si>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</si>
  <si>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</si>
  <si>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</si>
  <si>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</si>
  <si>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</si>
  <si>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</si>
  <si>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</si>
  <si>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</si>
  <si>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</si>
  <si>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</si>
  <si>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</si>
  <si>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</si>
  <si>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</si>
  <si>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</si>
  <si>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</si>
  <si>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</si>
  <si>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</si>
  <si>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</si>
  <si>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</si>
  <si>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</si>
  <si>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</si>
  <si>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</si>
  <si>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</si>
  <si>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</si>
  <si>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</si>
  <si>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</si>
  <si>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</si>
  <si>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</si>
  <si>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</si>
  <si>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</si>
  <si>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</si>
  <si>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</si>
  <si>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</si>
  <si>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</si>
  <si>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</si>
  <si>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</si>
  <si>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</si>
  <si>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</si>
  <si>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</si>
  <si>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</si>
  <si>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</si>
  <si>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</si>
  <si>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</si>
  <si>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</si>
  <si>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</si>
  <si>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</si>
  <si>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</si>
  <si>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</si>
  <si>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</si>
  <si>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</si>
  <si>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</si>
  <si>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</si>
  <si>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</si>
  <si>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</si>
  <si>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</si>
  <si>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</si>
  <si>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</si>
  <si>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</si>
  <si>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</si>
  <si>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</si>
  <si>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</si>
  <si>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</si>
  <si>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</si>
  <si>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</si>
  <si>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</si>
  <si>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</si>
  <si>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</si>
  <si>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</si>
  <si>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</si>
  <si>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</si>
  <si>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</si>
  <si>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</si>
  <si>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</si>
  <si>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</si>
  <si>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</si>
  <si>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</si>
  <si>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</si>
  <si>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</si>
  <si>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</si>
  <si>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</si>
  <si>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</si>
  <si>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</si>
  <si>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</si>
  <si>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</si>
  <si>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</si>
  <si>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</si>
  <si>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</si>
  <si>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</si>
  <si>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</si>
  <si>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</si>
  <si>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</si>
  <si>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</si>
  <si>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</si>
  <si>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</si>
  <si>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</si>
  <si>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</si>
  <si>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</si>
  <si>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</si>
  <si>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</si>
  <si>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</si>
  <si>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</si>
  <si>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</si>
  <si>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</si>
  <si>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</si>
  <si>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</si>
  <si>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</si>
  <si>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</si>
  <si>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</si>
  <si>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</si>
  <si>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</si>
  <si>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</si>
  <si>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</si>
  <si>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</si>
  <si>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</si>
  <si>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</si>
  <si>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</si>
  <si>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</si>
  <si>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</si>
  <si>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</si>
  <si>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</si>
  <si>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</si>
  <si>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</si>
  <si>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</si>
  <si>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</si>
  <si>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</si>
  <si>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</si>
  <si>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</si>
  <si>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</si>
  <si>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</si>
  <si>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</si>
  <si>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</si>
  <si>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</si>
  <si>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</si>
  <si>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</si>
  <si>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</si>
  <si>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</si>
  <si>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</si>
  <si>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</si>
  <si>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</si>
  <si>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</si>
  <si>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</si>
  <si>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</si>
  <si>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</si>
  <si>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</si>
  <si>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</si>
  <si>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</si>
  <si>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</si>
  <si>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</si>
  <si>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</si>
  <si>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</si>
  <si>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</si>
  <si>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</si>
  <si>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</si>
  <si>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</si>
  <si>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</si>
  <si>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</si>
  <si>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</si>
  <si>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</si>
  <si>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</si>
  <si>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</si>
  <si>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</si>
  <si>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</si>
  <si>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</si>
  <si>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</si>
  <si>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</si>
  <si>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</si>
  <si>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</si>
  <si>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</si>
  <si>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</si>
  <si>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</si>
  <si>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</si>
  <si>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</si>
  <si>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</si>
  <si>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</si>
  <si>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</si>
  <si>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</si>
  <si>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</si>
  <si>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</si>
  <si>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</si>
  <si>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</si>
  <si>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</si>
  <si>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</si>
  <si>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</si>
  <si>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</si>
  <si>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</si>
  <si>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</si>
  <si>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</si>
  <si>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</si>
  <si>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</si>
  <si>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</si>
  <si>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</si>
  <si>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</si>
  <si>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</si>
  <si>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</si>
  <si>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</si>
  <si>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</si>
  <si>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</si>
  <si>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</si>
  <si>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</si>
  <si>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</si>
  <si>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</si>
  <si>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</si>
  <si>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</si>
  <si>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</si>
  <si>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</si>
  <si>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</si>
  <si>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</si>
  <si>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</si>
  <si>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</si>
  <si>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</si>
  <si>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</si>
  <si>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</si>
  <si>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</si>
  <si>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</si>
  <si>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</si>
  <si>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</si>
  <si>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</si>
  <si>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</si>
  <si>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</si>
  <si>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</si>
  <si>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</si>
  <si>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</si>
  <si>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</si>
  <si>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</si>
  <si>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</si>
  <si>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</si>
  <si>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</si>
  <si>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</si>
  <si>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</si>
  <si>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</si>
  <si>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</si>
  <si>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</si>
  <si>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</si>
  <si>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</si>
  <si>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</si>
  <si>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</si>
  <si>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</si>
  <si>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</si>
  <si>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</si>
  <si>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</si>
  <si>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</si>
  <si>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</si>
  <si>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</si>
  <si>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</si>
  <si>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</si>
  <si>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</si>
  <si>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</si>
  <si>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</si>
  <si>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</si>
  <si>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</si>
  <si>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</si>
  <si>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</si>
  <si>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</si>
  <si>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</si>
  <si>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</si>
  <si>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</si>
  <si>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</si>
  <si>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</si>
  <si>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</si>
  <si>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</si>
  <si>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</si>
  <si>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</si>
  <si>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</si>
  <si>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</si>
  <si>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</si>
  <si>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</si>
  <si>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</si>
  <si>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</si>
  <si>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</si>
  <si>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</si>
  <si>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</si>
  <si>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</si>
  <si>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</si>
  <si>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</si>
  <si>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</si>
  <si>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</si>
  <si>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</si>
  <si>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</si>
  <si>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</si>
  <si>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</si>
  <si>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</si>
  <si>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</si>
  <si>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</si>
  <si>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</si>
  <si>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</si>
  <si>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</si>
  <si>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</si>
  <si>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</si>
  <si>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</si>
  <si>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</si>
  <si>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</si>
  <si>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</si>
  <si>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</si>
  <si>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</si>
  <si>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</si>
  <si>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</si>
  <si>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</si>
  <si>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</si>
  <si>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</si>
  <si>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</si>
  <si>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</si>
  <si>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</si>
  <si>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</si>
  <si>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</si>
  <si>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</si>
  <si>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</si>
  <si>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</si>
  <si>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</si>
  <si>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</si>
  <si>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</si>
  <si>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</si>
  <si>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</si>
  <si>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</si>
  <si>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</si>
  <si>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</si>
  <si>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</si>
  <si>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</si>
  <si>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</si>
  <si>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</si>
  <si>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</si>
  <si>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</si>
  <si>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</si>
  <si>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</si>
  <si>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</si>
  <si>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</si>
  <si>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</si>
  <si>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</si>
  <si>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</si>
  <si>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</si>
  <si>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</si>
  <si>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</si>
  <si>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</si>
  <si>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</si>
  <si>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</si>
  <si>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</si>
  <si>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</si>
  <si>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</si>
  <si>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</si>
  <si>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</si>
  <si>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</si>
  <si>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</si>
  <si>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</si>
  <si>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</si>
  <si>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</si>
  <si>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</si>
  <si>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</si>
  <si>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</si>
  <si>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</si>
  <si>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</si>
  <si>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</si>
  <si>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</si>
  <si>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</si>
  <si>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</si>
  <si>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</si>
  <si>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</si>
  <si>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</si>
  <si>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</si>
  <si>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</si>
  <si>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</si>
  <si>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</si>
  <si>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</si>
  <si>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</si>
  <si>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</si>
  <si>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</si>
  <si>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</si>
  <si>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</si>
  <si>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</si>
  <si>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</si>
  <si>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</si>
  <si>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</si>
  <si>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</si>
  <si>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</si>
  <si>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</si>
  <si>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</si>
  <si>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</si>
  <si>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</si>
  <si>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</si>
  <si>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</si>
  <si>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</si>
  <si>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</si>
  <si>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</si>
  <si>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</si>
  <si>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</si>
  <si>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</si>
  <si>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</si>
  <si>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</si>
  <si>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</si>
  <si>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</si>
  <si>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</si>
  <si>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</si>
  <si>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</si>
  <si>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</si>
  <si>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</si>
  <si>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</si>
  <si>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</si>
  <si>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</si>
  <si>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</si>
  <si>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</si>
  <si>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</si>
  <si>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</si>
  <si>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</si>
  <si>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</si>
  <si>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</si>
  <si>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</si>
  <si>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</si>
  <si>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</si>
  <si>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</si>
  <si>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</si>
  <si>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</si>
  <si>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</si>
  <si>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</si>
  <si>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</si>
  <si>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</si>
  <si>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</si>
  <si>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</si>
  <si>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</si>
  <si>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</si>
  <si>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</si>
  <si>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</si>
  <si>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</si>
  <si>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</si>
  <si>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</si>
  <si>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</si>
  <si>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</si>
  <si>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</si>
  <si>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</si>
  <si>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</si>
  <si>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</si>
  <si>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</si>
  <si>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</si>
  <si>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</si>
  <si>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</si>
  <si>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</si>
  <si>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</si>
  <si>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</si>
  <si>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</si>
  <si>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</si>
  <si>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</si>
  <si>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</si>
  <si>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</si>
  <si>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</si>
  <si>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</si>
  <si>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</si>
  <si>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</si>
  <si>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</si>
  <si>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</si>
  <si>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</si>
  <si>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</si>
  <si>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</si>
  <si>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</si>
  <si>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</si>
  <si>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</si>
  <si>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</si>
  <si>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</si>
  <si>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</si>
  <si>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</si>
  <si>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</si>
  <si>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</si>
  <si>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</si>
  <si>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</si>
  <si>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</si>
  <si>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</si>
  <si>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</si>
  <si>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</si>
  <si>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</si>
  <si>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</si>
  <si>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</si>
  <si>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</si>
  <si>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</si>
  <si>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</si>
  <si>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</si>
  <si>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</si>
  <si>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</si>
  <si>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</si>
  <si>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</si>
  <si>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</si>
  <si>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</si>
  <si>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</si>
  <si>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</si>
  <si>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</si>
  <si>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</si>
  <si>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</si>
  <si>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</si>
  <si>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</si>
  <si>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</si>
  <si>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</si>
  <si>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</si>
  <si>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</si>
  <si>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</si>
  <si>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</si>
  <si>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</si>
  <si>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</si>
  <si>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</si>
  <si>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</si>
  <si>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</si>
  <si>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</si>
  <si>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</si>
  <si>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</si>
  <si>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</si>
  <si>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</si>
  <si>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</si>
  <si>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</si>
  <si>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</si>
  <si>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</si>
  <si>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</si>
  <si>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</si>
  <si>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</si>
  <si>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</si>
  <si>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</si>
  <si>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</si>
  <si>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</si>
  <si>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</si>
  <si>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</si>
  <si>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</si>
  <si>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</si>
  <si>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</si>
  <si>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</si>
  <si>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</si>
  <si>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</si>
  <si>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</si>
  <si>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</si>
  <si>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</si>
  <si>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</si>
  <si>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</si>
  <si>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</si>
  <si>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</si>
  <si>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</si>
  <si>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</si>
  <si>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</si>
  <si>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</si>
  <si>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</si>
  <si>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</si>
  <si>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</si>
  <si>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</si>
  <si>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</si>
  <si>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</si>
  <si>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</si>
  <si>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</si>
  <si>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</si>
  <si>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</si>
  <si>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</si>
  <si>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</si>
  <si>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</si>
  <si>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</si>
  <si>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</si>
  <si>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</si>
  <si>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</si>
  <si>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</si>
  <si>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</si>
  <si>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</si>
  <si>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</si>
  <si>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</si>
  <si>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</si>
  <si>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</si>
  <si>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</si>
  <si>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</si>
  <si>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</si>
  <si>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</si>
  <si>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</si>
  <si>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</si>
  <si>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</si>
  <si>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</si>
  <si>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</si>
  <si>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</si>
  <si>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</si>
  <si>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</si>
  <si>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</si>
  <si>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</si>
  <si>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</si>
  <si>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</si>
  <si>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</si>
  <si>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</si>
  <si>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</si>
  <si>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</si>
  <si>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</si>
  <si>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</si>
  <si>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</si>
  <si>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</si>
  <si>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</si>
  <si>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</si>
  <si>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</si>
  <si>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</si>
  <si>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</si>
  <si>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</si>
  <si>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</si>
  <si>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</si>
  <si>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</si>
  <si>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</si>
  <si>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</si>
  <si>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</si>
  <si>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</si>
  <si>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</si>
  <si>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</si>
  <si>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</si>
  <si>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</si>
  <si>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</si>
  <si>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</si>
  <si>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</si>
  <si>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</si>
  <si>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</si>
  <si>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</si>
  <si>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</si>
  <si>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</si>
  <si>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</si>
  <si>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</si>
  <si>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</si>
  <si>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</si>
  <si>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</si>
  <si>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</si>
  <si>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</si>
  <si>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</si>
  <si>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</si>
  <si>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</si>
  <si>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</si>
  <si>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</si>
  <si>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</si>
  <si>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</si>
  <si>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</si>
  <si>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</si>
  <si>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</si>
  <si>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</si>
  <si>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</si>
  <si>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</si>
  <si>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</si>
  <si>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</si>
  <si>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</si>
  <si>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</si>
  <si>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</si>
  <si>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</si>
  <si>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</si>
  <si>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</si>
  <si>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</si>
  <si>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</si>
  <si>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</si>
  <si>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</si>
  <si>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</si>
  <si>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</si>
  <si>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</si>
  <si>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</si>
  <si>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</si>
  <si>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</si>
  <si>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</si>
  <si>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</si>
  <si>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</si>
  <si>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</si>
  <si>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</si>
  <si>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</si>
  <si>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</si>
  <si>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</si>
  <si>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</si>
  <si>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</si>
  <si>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</si>
  <si>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</si>
  <si>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</si>
  <si>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</si>
  <si>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</si>
  <si>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</si>
  <si>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</si>
  <si>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</si>
  <si>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</si>
  <si>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</si>
  <si>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</si>
  <si>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</si>
  <si>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</si>
  <si>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</si>
  <si>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</si>
  <si>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</si>
  <si>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</si>
  <si>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</si>
  <si>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</si>
  <si>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</si>
  <si>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</si>
  <si>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</si>
  <si>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</si>
  <si>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</si>
  <si>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</si>
  <si>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</si>
  <si>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</si>
  <si>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</si>
  <si>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</si>
  <si>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</si>
  <si>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</si>
  <si>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</si>
  <si>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</si>
  <si>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</si>
  <si>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</si>
  <si>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</si>
  <si>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</si>
  <si>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</si>
  <si>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</si>
  <si>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</si>
  <si>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</si>
  <si>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</si>
  <si>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</si>
  <si>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</si>
  <si>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</si>
  <si>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</si>
  <si>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</si>
  <si>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</si>
  <si>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</si>
  <si>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</si>
  <si>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</si>
  <si>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</si>
  <si>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</si>
  <si>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</si>
  <si>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</si>
  <si>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</si>
  <si>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</si>
  <si>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</si>
  <si>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</si>
  <si>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</si>
  <si>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</si>
  <si>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</si>
  <si>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</si>
  <si>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</si>
  <si>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</si>
  <si>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</si>
  <si>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</si>
  <si>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</si>
  <si>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</si>
  <si>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</si>
  <si>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</si>
  <si>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</si>
  <si>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</si>
  <si>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</si>
  <si>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</si>
  <si>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</si>
  <si>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</si>
  <si>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</si>
  <si>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</si>
  <si>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</si>
  <si>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</si>
  <si>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</si>
  <si>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</si>
  <si>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</si>
  <si>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</si>
  <si>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</si>
  <si>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</si>
  <si>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</si>
  <si>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</si>
  <si>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</si>
  <si>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</si>
  <si>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</si>
  <si>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</si>
  <si>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</si>
  <si>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</si>
  <si>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</si>
  <si>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</si>
  <si>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</si>
  <si>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</si>
  <si>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</si>
  <si>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</si>
  <si>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</si>
  <si>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</si>
  <si>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</si>
  <si>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</si>
  <si>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</si>
  <si>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</si>
  <si>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</si>
  <si>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</si>
  <si>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</si>
  <si>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</si>
  <si>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</si>
  <si>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</si>
  <si>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</si>
  <si>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</si>
  <si>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</si>
  <si>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</si>
  <si>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</si>
  <si>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</si>
  <si>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</si>
  <si>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</si>
  <si>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</si>
  <si>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</si>
  <si>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</si>
  <si>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</si>
  <si>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</si>
  <si>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</si>
  <si>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</si>
  <si>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</si>
  <si>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</si>
  <si>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</si>
  <si>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</si>
  <si>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</si>
  <si>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</si>
  <si>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</si>
  <si>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</si>
  <si>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</si>
  <si>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</si>
  <si>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</si>
  <si>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</si>
  <si>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</si>
  <si>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</si>
  <si>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</si>
  <si>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</si>
  <si>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</si>
  <si>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</si>
  <si>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</si>
  <si>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</si>
  <si>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</si>
  <si>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</si>
  <si>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</si>
  <si>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</si>
  <si>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</si>
  <si>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</si>
  <si>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</si>
  <si>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</si>
  <si>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</si>
  <si>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</si>
  <si>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</si>
  <si>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</si>
  <si>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</si>
  <si>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</si>
  <si>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</si>
  <si>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</si>
  <si>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</si>
  <si>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</si>
  <si>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</si>
  <si>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</si>
  <si>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</si>
  <si>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</si>
  <si>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</si>
  <si>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</si>
  <si>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</si>
  <si>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</si>
  <si>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</si>
  <si>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</si>
  <si>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</si>
  <si>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</si>
  <si>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</si>
  <si>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</si>
  <si>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</si>
  <si>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</si>
  <si>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</si>
  <si>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</si>
  <si>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</si>
  <si>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</si>
  <si>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</si>
  <si>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</si>
  <si>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</si>
  <si>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</si>
  <si>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</si>
  <si>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</si>
  <si>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</si>
  <si>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</si>
  <si>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</si>
  <si>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</si>
  <si>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</si>
  <si>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</si>
  <si>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</si>
  <si>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</si>
  <si>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</si>
  <si>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</si>
  <si>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</si>
  <si>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</si>
  <si>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</si>
  <si>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</si>
  <si>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</si>
  <si>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</si>
  <si>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</si>
  <si>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</si>
  <si>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</si>
  <si>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</si>
  <si>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</si>
  <si>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</si>
  <si>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</si>
  <si>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</si>
  <si>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</si>
  <si>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</si>
  <si>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</si>
  <si>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</si>
  <si>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</si>
  <si>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</si>
  <si>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</si>
  <si>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</si>
  <si>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</si>
  <si>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</si>
  <si>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</si>
  <si>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</si>
  <si>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</si>
  <si>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</si>
  <si>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</si>
  <si>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</si>
  <si>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</si>
  <si>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</si>
  <si>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</si>
  <si>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</si>
  <si>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</si>
  <si>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</si>
  <si>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</si>
  <si>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</si>
  <si>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</si>
  <si>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</si>
  <si>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</si>
  <si>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</si>
  <si>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</si>
  <si>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</si>
  <si>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</si>
  <si>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</si>
  <si>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</si>
  <si>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</si>
  <si>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</si>
  <si>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</si>
  <si>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</si>
  <si>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</si>
  <si>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</si>
  <si>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</si>
  <si>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</si>
  <si>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</si>
  <si>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</si>
  <si>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</si>
  <si>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</si>
  <si>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</si>
  <si>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</si>
  <si>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</si>
  <si>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</si>
  <si>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</si>
  <si>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</si>
  <si>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</si>
  <si>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</si>
  <si>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</si>
  <si>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</si>
  <si>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</si>
  <si>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</si>
  <si>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</si>
  <si>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</si>
  <si>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</si>
  <si>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</si>
  <si>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</si>
  <si>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</si>
  <si>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</si>
  <si>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</si>
  <si>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</si>
  <si>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</si>
  <si>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</si>
  <si>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</si>
  <si>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</si>
  <si>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</si>
  <si>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</si>
  <si>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</si>
  <si>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</si>
  <si>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</si>
  <si>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</si>
  <si>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</si>
  <si>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</si>
  <si>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</si>
  <si>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</si>
  <si>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</si>
  <si>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</si>
  <si>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</si>
  <si>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</si>
  <si>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</si>
  <si>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</si>
  <si>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</si>
  <si>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</si>
  <si>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</si>
  <si>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</si>
  <si>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</si>
  <si>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</si>
  <si>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</si>
  <si>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</si>
  <si>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</si>
  <si>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</si>
  <si>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</si>
  <si>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</si>
  <si>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</si>
  <si>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</si>
  <si>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</si>
  <si>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</si>
  <si>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</si>
  <si>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</si>
  <si>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</si>
  <si>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</si>
  <si>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</si>
  <si>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</si>
  <si>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</si>
  <si>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</si>
  <si>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</si>
  <si>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</si>
  <si>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</si>
  <si>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</si>
  <si>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</si>
  <si>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</si>
  <si>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</si>
  <si>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</si>
  <si>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</si>
  <si>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</si>
  <si>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</si>
  <si>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</si>
  <si>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</si>
  <si>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</si>
  <si>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</si>
  <si>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</si>
  <si>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</si>
  <si>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</si>
  <si>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</si>
  <si>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</si>
  <si>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</si>
  <si>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</si>
  <si>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</si>
  <si>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</si>
  <si>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</si>
  <si>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</si>
  <si>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</si>
  <si>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</si>
  <si>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</si>
  <si>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</si>
  <si>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</si>
  <si>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</si>
  <si>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</si>
  <si>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</si>
  <si>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</si>
  <si>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</si>
  <si>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</si>
  <si>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</si>
  <si>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</si>
  <si>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</si>
  <si>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</si>
  <si>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</si>
  <si>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</si>
  <si>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</si>
  <si>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</si>
  <si>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</si>
  <si>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</si>
  <si>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</si>
  <si>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</si>
  <si>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</si>
  <si>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</si>
  <si>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</si>
  <si>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</si>
  <si>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</si>
  <si>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</si>
  <si>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</si>
  <si>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</si>
  <si>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</si>
  <si>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</si>
  <si>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</si>
  <si>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</si>
  <si>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</si>
  <si>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</si>
  <si>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</si>
  <si>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</si>
  <si>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</si>
  <si>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</si>
  <si>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</si>
  <si>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</si>
  <si>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</si>
  <si>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</si>
  <si>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</si>
  <si>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</si>
  <si>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</si>
  <si>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</si>
  <si>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</si>
  <si>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</si>
  <si>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</si>
  <si>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</si>
  <si>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</si>
  <si>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</si>
  <si>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</si>
  <si>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</si>
  <si>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</si>
  <si>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</si>
  <si>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</si>
  <si>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</si>
  <si>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</si>
  <si>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</si>
  <si>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</si>
  <si>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</si>
  <si>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</si>
  <si>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</si>
  <si>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</si>
  <si>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</si>
  <si>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</si>
  <si>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</si>
  <si>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</si>
  <si>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</si>
  <si>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</si>
  <si>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</si>
  <si>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</si>
  <si>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</si>
  <si>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</si>
  <si>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</si>
  <si>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</si>
  <si>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</si>
  <si>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</si>
  <si>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</si>
  <si>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</si>
  <si>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</si>
  <si>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</si>
  <si>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</si>
  <si>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</si>
  <si>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</si>
  <si>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</si>
  <si>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</si>
  <si>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</si>
  <si>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</si>
  <si>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</si>
  <si>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</si>
  <si>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</si>
  <si>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</si>
  <si>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</si>
  <si>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</si>
  <si>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</si>
  <si>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</si>
  <si>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</si>
  <si>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</si>
  <si>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</si>
  <si>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</si>
  <si>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</si>
  <si>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</si>
  <si>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</si>
  <si>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</si>
  <si>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</si>
  <si>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</si>
  <si>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</si>
  <si>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</si>
  <si>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</si>
  <si>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</si>
  <si>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</si>
  <si>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</si>
  <si>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</si>
  <si>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</si>
  <si>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</si>
  <si>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</si>
  <si>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</si>
  <si>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</si>
  <si>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</si>
  <si>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</si>
  <si>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</si>
  <si>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</si>
  <si>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</si>
  <si>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</si>
  <si>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</si>
  <si>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</si>
  <si>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</si>
  <si>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</si>
  <si>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</si>
  <si>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</si>
  <si>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</si>
  <si>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</si>
  <si>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</si>
  <si>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</si>
  <si>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</si>
  <si>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</si>
  <si>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</si>
  <si>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</si>
  <si>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</si>
  <si>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</si>
  <si>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</si>
  <si>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</si>
  <si>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</si>
  <si>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</si>
  <si>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</si>
  <si>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</si>
  <si>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</si>
  <si>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</si>
  <si>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</si>
  <si>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</si>
  <si>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</si>
  <si>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</si>
  <si>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</si>
  <si>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</si>
  <si>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</si>
  <si>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</si>
  <si>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</si>
  <si>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</si>
  <si>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</si>
  <si>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</si>
  <si>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</si>
  <si>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</si>
  <si>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</si>
  <si>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</si>
  <si>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</si>
  <si>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</si>
  <si>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</si>
  <si>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</si>
  <si>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</si>
  <si>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</si>
  <si>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</si>
  <si>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</si>
  <si>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</si>
  <si>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</si>
  <si>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</si>
  <si>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</si>
  <si>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</si>
  <si>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</si>
  <si>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</si>
  <si>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</si>
  <si>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</si>
  <si>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</si>
  <si>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</si>
  <si>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</si>
  <si>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</si>
  <si>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</si>
  <si>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</si>
  <si>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</si>
  <si>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</si>
  <si>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</si>
  <si>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</si>
  <si>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</si>
  <si>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</si>
  <si>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</si>
  <si>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</si>
  <si>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</si>
  <si>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</si>
  <si>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</si>
  <si>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</si>
  <si>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</si>
  <si>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</si>
  <si>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</si>
  <si>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</si>
  <si>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</si>
  <si>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</si>
  <si>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</si>
  <si>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</si>
  <si>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</si>
  <si>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</si>
  <si>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</si>
  <si>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</si>
  <si>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</si>
  <si>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</si>
  <si>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</si>
  <si>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</si>
  <si>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</si>
  <si>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</si>
  <si>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</si>
  <si>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</si>
  <si>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</si>
  <si>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</si>
  <si>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</si>
  <si>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</si>
  <si>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</si>
  <si>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</si>
  <si>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</si>
  <si>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</si>
  <si>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</si>
  <si>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</si>
  <si>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</si>
  <si>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</si>
  <si>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</si>
  <si>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</si>
  <si>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</si>
  <si>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</si>
  <si>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</si>
  <si>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</si>
  <si>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</si>
  <si>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</si>
  <si>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</si>
  <si>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</si>
  <si>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</si>
  <si>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</si>
  <si>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</si>
  <si>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</si>
  <si>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</si>
  <si>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</si>
  <si>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</si>
  <si>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</si>
  <si>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</si>
  <si>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</si>
  <si>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</si>
  <si>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</si>
  <si>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</si>
  <si>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</si>
  <si>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</si>
  <si>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</si>
  <si>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</si>
  <si>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</si>
  <si>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</si>
  <si>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</si>
  <si>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</si>
  <si>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</si>
  <si>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</si>
  <si>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</si>
  <si>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</si>
  <si>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</si>
  <si>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</si>
  <si>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</si>
  <si>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</si>
  <si>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</si>
  <si>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</si>
  <si>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</si>
  <si>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</si>
  <si>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</si>
  <si>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</si>
  <si>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</si>
  <si>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</si>
  <si>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</si>
  <si>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</si>
  <si>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</si>
  <si>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</si>
  <si>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</si>
  <si>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</si>
  <si>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</si>
  <si>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</si>
  <si>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</si>
  <si>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</si>
  <si>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</si>
  <si>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</si>
  <si>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</si>
  <si>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</si>
  <si>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</si>
  <si>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</si>
  <si>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</si>
  <si>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</si>
  <si>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</si>
  <si>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</si>
  <si>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</si>
  <si>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</si>
  <si>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</si>
  <si>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</si>
  <si>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</si>
  <si>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</si>
  <si>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</si>
  <si>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</si>
  <si>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</si>
  <si>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</si>
  <si>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</si>
  <si>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</si>
  <si>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</si>
  <si>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</si>
  <si>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</si>
  <si>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</si>
  <si>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</si>
  <si>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</si>
  <si>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</si>
  <si>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</si>
  <si>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</si>
  <si>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</si>
  <si>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</si>
  <si>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</si>
  <si>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</si>
  <si>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</si>
  <si>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</si>
  <si>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</si>
  <si>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</si>
  <si>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</si>
  <si>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</si>
  <si>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</si>
  <si>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</si>
  <si>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</si>
  <si>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</si>
  <si>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</si>
  <si>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</si>
  <si>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</si>
  <si>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</si>
  <si>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</si>
  <si>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</si>
  <si>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</si>
  <si>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</si>
  <si>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</si>
  <si>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</si>
  <si>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</si>
  <si>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</si>
  <si>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</si>
  <si>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</si>
  <si>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</si>
  <si>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</si>
  <si>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</si>
  <si>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</si>
  <si>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</si>
  <si>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</si>
  <si>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</si>
  <si>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</si>
  <si>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</si>
  <si>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</si>
  <si>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</si>
  <si>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</si>
  <si>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</si>
  <si>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</si>
  <si>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</si>
  <si>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</si>
  <si>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</si>
  <si>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</si>
  <si>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</si>
  <si>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</si>
  <si>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</si>
  <si>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</si>
  <si>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</si>
  <si>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</si>
  <si>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</si>
  <si>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</si>
  <si>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</si>
  <si>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</si>
  <si>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</si>
  <si>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</si>
  <si>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</si>
  <si>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</si>
  <si>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</si>
  <si>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</si>
  <si>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</si>
  <si>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</si>
  <si>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</si>
  <si>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</si>
  <si>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</si>
  <si>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</si>
  <si>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</si>
  <si>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</si>
  <si>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</si>
  <si>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</si>
  <si>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</si>
  <si>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</si>
  <si>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</si>
  <si>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</si>
  <si>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</si>
  <si>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</si>
  <si>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</si>
  <si>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</si>
  <si>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</si>
  <si>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</si>
  <si>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</si>
  <si>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</si>
  <si>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</si>
  <si>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</si>
  <si>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</si>
  <si>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</si>
  <si>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</si>
  <si>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</si>
  <si>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</si>
  <si>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</si>
  <si>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</si>
  <si>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</si>
  <si>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</si>
  <si>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</si>
  <si>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</si>
  <si>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</si>
  <si>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</si>
  <si>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</si>
  <si>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</si>
  <si>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</si>
  <si>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</si>
  <si>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</si>
  <si>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</si>
  <si>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</si>
  <si>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</si>
  <si>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</si>
  <si>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</si>
  <si>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</si>
  <si>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</si>
  <si>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</si>
  <si>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</si>
  <si>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</si>
  <si>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</si>
  <si>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</si>
  <si>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</si>
  <si>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</si>
  <si>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</si>
  <si>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</si>
  <si>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</si>
  <si>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</si>
  <si>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</si>
  <si>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</si>
  <si>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</si>
  <si>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</si>
  <si>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</si>
  <si>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</si>
  <si>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</si>
  <si>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</si>
  <si>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</si>
  <si>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</si>
  <si>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</si>
  <si>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</si>
  <si>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</si>
  <si>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</si>
  <si>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</si>
  <si>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</si>
  <si>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</si>
  <si>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</si>
  <si>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</si>
  <si>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</si>
  <si>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</si>
  <si>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</si>
  <si>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</si>
  <si>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</si>
  <si>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</si>
  <si>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</si>
  <si>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</si>
  <si>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</si>
  <si>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</si>
  <si>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</si>
  <si>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</si>
  <si>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</si>
  <si>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</si>
  <si>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</si>
  <si>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</si>
  <si>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</si>
  <si>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</si>
  <si>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</si>
  <si>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</si>
  <si>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</si>
  <si>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</si>
  <si>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</si>
  <si>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</si>
  <si>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</si>
  <si>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</si>
  <si>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</si>
  <si>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</si>
  <si>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</si>
  <si>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</si>
  <si>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</si>
  <si>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</si>
  <si>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</si>
  <si>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</si>
  <si>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</si>
  <si>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</si>
  <si>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</si>
  <si>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</si>
  <si>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</si>
  <si>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</si>
  <si>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</si>
  <si>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</si>
  <si>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</si>
  <si>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</si>
  <si>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</si>
  <si>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</si>
  <si>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</si>
  <si>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</si>
  <si>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</si>
  <si>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</si>
  <si>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</si>
  <si>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</si>
  <si>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</si>
  <si>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</si>
  <si>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</si>
  <si>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</si>
  <si>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</si>
  <si>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</si>
  <si>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</si>
  <si>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</si>
  <si>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</si>
  <si>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</si>
  <si>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</si>
  <si>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</si>
  <si>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</si>
  <si>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</si>
  <si>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</si>
  <si>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</si>
  <si>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</si>
  <si>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</si>
  <si>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</si>
  <si>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</si>
  <si>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</si>
  <si>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</si>
  <si>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</si>
  <si>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</si>
  <si>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</si>
  <si>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</si>
  <si>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</si>
  <si>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</si>
  <si>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</si>
  <si>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</si>
  <si>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</si>
  <si>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</si>
  <si>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</si>
  <si>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</si>
  <si>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</si>
  <si>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</si>
  <si>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</si>
  <si>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</si>
  <si>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</si>
  <si>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</si>
  <si>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</si>
  <si>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</si>
  <si>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</si>
  <si>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</si>
  <si>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</si>
  <si>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</si>
  <si>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</si>
  <si>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</si>
  <si>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</si>
  <si>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</si>
  <si>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</si>
  <si>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</si>
  <si>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</si>
  <si>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</si>
  <si>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</si>
  <si>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</si>
  <si>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</si>
  <si>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</si>
  <si>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</si>
  <si>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</si>
  <si>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</si>
  <si>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</si>
  <si>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</si>
  <si>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</si>
  <si>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</si>
  <si>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</si>
  <si>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</si>
  <si>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</si>
  <si>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</si>
  <si>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</si>
  <si>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</si>
  <si>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</si>
  <si>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</si>
  <si>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</si>
  <si>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</si>
  <si>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</si>
  <si>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</si>
  <si>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</si>
  <si>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</si>
  <si>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</si>
  <si>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</si>
  <si>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</si>
  <si>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</si>
  <si>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</si>
  <si>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</si>
  <si>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</si>
  <si>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</si>
  <si>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</si>
  <si>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</si>
  <si>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</si>
  <si>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</si>
  <si>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</si>
  <si>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</si>
  <si>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</si>
  <si>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</si>
  <si>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</si>
  <si>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</si>
  <si>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</si>
  <si>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</si>
  <si>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</si>
  <si>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</si>
  <si>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</si>
  <si>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</si>
  <si>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</si>
  <si>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</si>
  <si>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</si>
  <si>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</si>
  <si>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</si>
  <si>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</si>
  <si>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</si>
  <si>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</si>
  <si>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</si>
  <si>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</si>
  <si>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</si>
  <si>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</si>
  <si>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</si>
  <si>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</si>
  <si>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</si>
  <si>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</si>
  <si>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</si>
  <si>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</si>
  <si>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</si>
  <si>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</si>
  <si>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</si>
  <si>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</si>
  <si>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</si>
  <si>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</si>
  <si>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</si>
  <si>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</si>
  <si>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</si>
  <si>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</si>
  <si>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</si>
  <si>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</si>
  <si>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</si>
  <si>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</si>
  <si>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</si>
  <si>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</si>
  <si>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</si>
  <si>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</si>
  <si>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</si>
  <si>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</si>
  <si>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</si>
  <si>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</si>
  <si>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</si>
  <si>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</si>
  <si>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</si>
  <si>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</si>
  <si>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</si>
  <si>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</si>
  <si>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</si>
  <si>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</si>
  <si>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</si>
  <si>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</si>
  <si>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</si>
  <si>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</si>
  <si>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</si>
  <si>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</si>
  <si>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</si>
  <si>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</si>
  <si>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</si>
  <si>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</si>
  <si>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</si>
  <si>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</si>
  <si>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</si>
  <si>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</si>
  <si>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</si>
  <si>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</si>
  <si>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</si>
  <si>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</si>
  <si>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</si>
  <si>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</si>
  <si>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</si>
  <si>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</si>
  <si>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</si>
  <si>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</si>
  <si>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</si>
  <si>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</si>
  <si>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</si>
  <si>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</si>
  <si>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</si>
  <si>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</si>
  <si>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</si>
  <si>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</si>
  <si>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</si>
  <si>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</si>
  <si>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</si>
  <si>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</si>
  <si>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</si>
  <si>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</si>
  <si>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</si>
  <si>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</si>
  <si>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</si>
  <si>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</si>
  <si>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</si>
  <si>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</si>
  <si>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</si>
  <si>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</si>
  <si>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</si>
  <si>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</si>
  <si>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</si>
  <si>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</si>
  <si>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</si>
  <si>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</si>
  <si>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</si>
  <si>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</si>
  <si>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</si>
  <si>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</si>
  <si>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</si>
  <si>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</si>
  <si>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</si>
  <si>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</si>
  <si>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</si>
  <si>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</si>
  <si>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</si>
  <si>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</si>
  <si>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</si>
  <si>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</si>
  <si>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</si>
  <si>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</si>
  <si>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</si>
  <si>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</si>
  <si>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</si>
  <si>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</si>
  <si>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</si>
  <si>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</si>
  <si>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</si>
  <si>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</si>
  <si>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</si>
  <si>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</si>
  <si>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</si>
  <si>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</si>
  <si>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</si>
  <si>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</si>
  <si>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</si>
  <si>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</si>
  <si>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</si>
  <si>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</si>
  <si>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</si>
  <si>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</si>
  <si>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</si>
  <si>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</si>
  <si>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</si>
  <si>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</si>
  <si>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</si>
  <si>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</si>
  <si>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</si>
  <si>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</si>
  <si>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</si>
  <si>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</si>
  <si>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</si>
  <si>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</si>
  <si>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</si>
  <si>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</si>
  <si>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</si>
  <si>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</si>
  <si>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</si>
  <si>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</si>
  <si>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</si>
  <si>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</si>
  <si>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</si>
  <si>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</si>
  <si>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</si>
  <si>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</si>
  <si>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</si>
  <si>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</si>
  <si>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</si>
  <si>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</si>
  <si>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</si>
  <si>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</si>
  <si>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</si>
  <si>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</si>
  <si>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</si>
  <si>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</si>
  <si>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</si>
  <si>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</si>
  <si>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</si>
  <si>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</si>
  <si>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</si>
  <si>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</si>
  <si>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</si>
  <si>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</si>
  <si>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</si>
  <si>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</si>
  <si>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</si>
  <si>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</si>
  <si>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</si>
  <si>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</si>
  <si>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</si>
  <si>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</si>
  <si>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</si>
  <si>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</si>
  <si>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</si>
  <si>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</si>
  <si>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</si>
  <si>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</si>
  <si>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</si>
  <si>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</si>
  <si>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</si>
  <si>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</si>
  <si>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</si>
  <si>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</si>
  <si>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</si>
  <si>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</si>
  <si>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</si>
  <si>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</si>
  <si>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</si>
  <si>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</si>
  <si>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</si>
  <si>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</si>
  <si>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</si>
  <si>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</si>
  <si>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</si>
  <si>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</si>
  <si>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</si>
  <si>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</si>
  <si>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</si>
  <si>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</si>
  <si>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</si>
  <si>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</si>
  <si>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</si>
  <si>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</si>
  <si>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</si>
  <si>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</si>
  <si>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</si>
  <si>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</si>
  <si>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</si>
  <si>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</si>
  <si>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</si>
  <si>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</si>
  <si>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</si>
  <si>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</si>
  <si>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</si>
  <si>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</si>
  <si>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</si>
  <si>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</si>
  <si>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</si>
  <si>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</si>
  <si>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</si>
  <si>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</si>
  <si>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</si>
  <si>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</si>
  <si>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</si>
  <si>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</si>
  <si>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</si>
  <si>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</si>
  <si>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</si>
  <si>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</si>
  <si>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</si>
  <si>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</si>
  <si>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</si>
  <si>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</si>
  <si>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</si>
  <si>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</si>
  <si>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</si>
  <si>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</si>
  <si>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</si>
  <si>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</si>
  <si>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</si>
  <si>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</si>
  <si>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</si>
  <si>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</si>
  <si>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</si>
  <si>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</si>
  <si>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</si>
  <si>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</si>
  <si>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</si>
  <si>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</si>
  <si>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</si>
  <si>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</si>
  <si>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</si>
  <si>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</si>
  <si>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</si>
  <si>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</si>
  <si>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</si>
  <si>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</si>
  <si>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</si>
  <si>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</si>
  <si>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</si>
  <si>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</si>
  <si>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</si>
  <si>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</si>
  <si>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</si>
  <si>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</si>
  <si>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</si>
  <si>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</si>
  <si>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</si>
  <si>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</si>
  <si>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</si>
  <si>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</si>
  <si>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</si>
  <si>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</si>
  <si>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</si>
  <si>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</si>
  <si>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</si>
  <si>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</si>
  <si>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</si>
  <si>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</si>
  <si>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</si>
  <si>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</si>
  <si>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</si>
  <si>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</si>
  <si>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</si>
  <si>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</si>
  <si>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</si>
  <si>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</si>
  <si>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</si>
  <si>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</si>
  <si>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</si>
  <si>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</si>
  <si>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</si>
  <si>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</si>
  <si>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</si>
  <si>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</si>
  <si>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</si>
  <si>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</si>
  <si>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</si>
  <si>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</si>
  <si>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</si>
  <si>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</si>
  <si>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</si>
  <si>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</si>
  <si>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</si>
  <si>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</si>
  <si>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</si>
  <si>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</si>
  <si>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</si>
  <si>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</si>
  <si>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</si>
  <si>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</si>
  <si>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</si>
  <si>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</si>
  <si>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</si>
  <si>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</si>
  <si>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</si>
  <si>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</si>
  <si>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</si>
  <si>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</si>
  <si>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</si>
  <si>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</si>
  <si>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</si>
  <si>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</si>
  <si>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</si>
  <si>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</si>
  <si>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</si>
  <si>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</si>
  <si>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</si>
  <si>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</si>
  <si>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</si>
  <si>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</si>
  <si>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</si>
  <si>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</si>
  <si>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</si>
  <si>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</si>
  <si>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</si>
  <si>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</si>
  <si>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</si>
  <si>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</si>
  <si>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</si>
  <si>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</si>
  <si>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</si>
  <si>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</si>
  <si>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</si>
  <si>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</si>
  <si>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</si>
  <si>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</si>
  <si>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</si>
  <si>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</si>
  <si>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</si>
  <si>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</si>
  <si>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</si>
  <si>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</si>
  <si>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</si>
  <si>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</si>
  <si>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</si>
  <si>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</si>
  <si>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</si>
  <si>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</si>
  <si>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</si>
  <si>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</si>
  <si>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</si>
  <si>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</si>
  <si>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</si>
  <si>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</si>
  <si>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</si>
  <si>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</si>
  <si>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</si>
  <si>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</si>
  <si>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</si>
  <si>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</si>
  <si>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</si>
  <si>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</si>
  <si>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</si>
  <si>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</si>
  <si>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</si>
  <si>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</si>
  <si>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</si>
  <si>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</si>
  <si>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</si>
  <si>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</si>
  <si>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</si>
  <si>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</si>
  <si>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</si>
  <si>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</si>
  <si>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</si>
  <si>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</si>
  <si>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</si>
  <si>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</si>
  <si>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</si>
  <si>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</si>
  <si>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</si>
  <si>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</si>
  <si>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</si>
  <si>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</si>
  <si>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</si>
  <si>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</si>
  <si>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</si>
  <si>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</si>
  <si>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</si>
  <si>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</si>
  <si>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</si>
  <si>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</si>
  <si>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</si>
  <si>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</si>
  <si>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</si>
  <si>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</si>
  <si>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</si>
  <si>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</si>
  <si>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</si>
  <si>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</si>
  <si>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</si>
  <si>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</si>
  <si>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</si>
  <si>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</si>
  <si>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</si>
  <si>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</si>
  <si>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</si>
  <si>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</si>
  <si>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</si>
  <si>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</si>
  <si>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</si>
  <si>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</si>
  <si>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</si>
  <si>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</si>
  <si>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</si>
  <si>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</si>
  <si>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</si>
  <si>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</si>
  <si>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</si>
  <si>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</si>
  <si>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</si>
  <si>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</si>
  <si>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</si>
  <si>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</si>
  <si>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</si>
  <si>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</si>
  <si>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</si>
  <si>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</si>
  <si>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</si>
  <si>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</si>
  <si>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</si>
  <si>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</si>
  <si>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</si>
  <si>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</si>
  <si>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</si>
  <si>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</si>
  <si>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</si>
  <si>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</si>
  <si>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</si>
  <si>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</si>
  <si>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</si>
  <si>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</si>
  <si>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</si>
  <si>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</si>
  <si>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</si>
  <si>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</si>
  <si>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</si>
  <si>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</si>
  <si>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</si>
  <si>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</si>
  <si>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</si>
  <si>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</si>
  <si>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</si>
  <si>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</si>
  <si>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</si>
  <si>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</si>
  <si>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</si>
  <si>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</si>
  <si>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</si>
  <si>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</si>
  <si>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</si>
  <si>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</si>
  <si>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</si>
  <si>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</si>
  <si>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</si>
  <si>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</si>
  <si>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</si>
  <si>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</si>
  <si>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</si>
  <si>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</si>
  <si>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</si>
  <si>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</si>
  <si>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</si>
  <si>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</si>
  <si>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</si>
  <si>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</si>
  <si>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</si>
  <si>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</si>
  <si>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</si>
  <si>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</si>
  <si>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</si>
  <si>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</si>
  <si>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</si>
  <si>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</si>
  <si>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</si>
  <si>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</si>
  <si>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</si>
  <si>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</si>
  <si>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</si>
  <si>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</si>
  <si>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</si>
  <si>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</si>
  <si>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</si>
  <si>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</si>
  <si>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</si>
  <si>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</si>
  <si>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</si>
  <si>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</si>
  <si>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</si>
  <si>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</si>
  <si>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</si>
  <si>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</si>
  <si>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</si>
  <si>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</si>
  <si>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</si>
  <si>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</si>
  <si>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</si>
  <si>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</si>
  <si>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</si>
  <si>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</si>
  <si>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</si>
  <si>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</si>
  <si>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</si>
  <si>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</si>
  <si>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</si>
  <si>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</si>
  <si>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</si>
  <si>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</si>
  <si>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</si>
  <si>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</si>
  <si>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</si>
  <si>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</si>
  <si>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</si>
  <si>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</si>
  <si>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</si>
  <si>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</si>
  <si>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</si>
  <si>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</si>
  <si>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</si>
  <si>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</si>
  <si>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</si>
  <si>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</si>
  <si>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</si>
  <si>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</si>
  <si>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</si>
  <si>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</si>
  <si>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</si>
  <si>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</si>
  <si>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</si>
  <si>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</si>
  <si>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</si>
  <si>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</si>
  <si>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</si>
  <si>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</si>
  <si>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</si>
  <si>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</si>
  <si>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</si>
  <si>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</si>
  <si>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</si>
  <si>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</si>
  <si>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</si>
  <si>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</si>
  <si>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</si>
  <si>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</si>
  <si>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</si>
  <si>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</si>
  <si>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</si>
  <si>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</si>
  <si>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</si>
  <si>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</si>
  <si>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</si>
  <si>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</si>
  <si>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</si>
  <si>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</si>
  <si>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</si>
  <si>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</si>
  <si>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</si>
  <si>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</si>
  <si>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</si>
  <si>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</si>
  <si>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</si>
  <si>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</si>
  <si>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</si>
  <si>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</si>
  <si>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</si>
  <si>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</si>
  <si>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</si>
  <si>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</si>
  <si>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</si>
  <si>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</si>
  <si>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</si>
  <si>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</si>
  <si>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</si>
  <si>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</si>
  <si>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</si>
  <si>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</si>
  <si>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</si>
  <si>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</si>
  <si>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</si>
  <si>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</si>
  <si>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</si>
  <si>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</si>
  <si>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</si>
  <si>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</si>
  <si>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</si>
  <si>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</si>
  <si>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</si>
  <si>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</si>
  <si>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</si>
  <si>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</si>
  <si>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</si>
  <si>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</si>
  <si>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</si>
  <si>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</si>
  <si>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</si>
  <si>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</si>
  <si>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</si>
  <si>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</si>
  <si>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</si>
  <si>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</si>
  <si>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</si>
  <si>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</si>
  <si>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</si>
  <si>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</si>
  <si>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</si>
  <si>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</si>
  <si>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</si>
  <si>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</si>
  <si>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</si>
  <si>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</si>
  <si>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</si>
  <si>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</si>
  <si>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</si>
  <si>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</si>
  <si>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</si>
  <si>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</si>
  <si>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</si>
  <si>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</si>
  <si>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</si>
  <si>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</si>
  <si>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</si>
  <si>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</si>
  <si>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</si>
  <si>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</si>
  <si>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</si>
  <si>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</si>
  <si>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</si>
  <si>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</si>
  <si>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</si>
  <si>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</si>
  <si>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</si>
  <si>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</si>
  <si>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</si>
  <si>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</si>
  <si>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</si>
  <si>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</si>
  <si>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</si>
  <si>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</si>
  <si>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</si>
  <si>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</si>
  <si>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</si>
  <si>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</si>
  <si>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</si>
  <si>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</si>
  <si>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</si>
  <si>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</si>
  <si>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</si>
  <si>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</si>
  <si>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</si>
  <si>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</si>
  <si>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</si>
  <si>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</si>
  <si>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</si>
  <si>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</si>
  <si>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</si>
  <si>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</si>
  <si>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</si>
  <si>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</si>
  <si>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</si>
  <si>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</si>
  <si>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</si>
  <si>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</si>
  <si>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</si>
  <si>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</si>
  <si>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</si>
  <si>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</si>
  <si>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</si>
  <si>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</si>
  <si>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</si>
  <si>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</si>
  <si>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</si>
  <si>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</si>
  <si>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</si>
  <si>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</si>
  <si>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</si>
  <si>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</si>
  <si>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</si>
  <si>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</si>
  <si>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</si>
  <si>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</si>
  <si>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</si>
  <si>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</si>
  <si>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</si>
  <si>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</si>
  <si>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</si>
  <si>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</si>
  <si>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</si>
  <si>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</si>
  <si>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</si>
  <si>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</si>
  <si>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</si>
  <si>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</si>
  <si>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</si>
  <si>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</si>
  <si>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</si>
  <si>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</si>
  <si>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</si>
  <si>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</si>
  <si>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</si>
  <si>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</si>
  <si>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</si>
  <si>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</si>
  <si>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</si>
  <si>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</si>
  <si>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</si>
  <si>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</si>
  <si>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</si>
  <si>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</si>
  <si>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</si>
  <si>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</si>
  <si>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</si>
  <si>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</si>
  <si>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</si>
  <si>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</si>
  <si>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</si>
  <si>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</si>
  <si>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</si>
  <si>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</si>
  <si>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</si>
  <si>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</si>
  <si>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</si>
  <si>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</si>
  <si>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</si>
  <si>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</si>
  <si>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</si>
  <si>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</si>
  <si>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</si>
  <si>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</si>
  <si>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</si>
  <si>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</si>
  <si>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</si>
  <si>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</si>
  <si>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</si>
  <si>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</si>
  <si>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</si>
  <si>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</si>
  <si>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</si>
  <si>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</si>
  <si>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</si>
  <si>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</si>
  <si>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</si>
  <si>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</si>
  <si>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</si>
  <si>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</si>
  <si>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</si>
  <si>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</si>
  <si>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</si>
  <si>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</si>
  <si>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</si>
  <si>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</si>
  <si>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</si>
  <si>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</si>
  <si>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</si>
  <si>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</si>
  <si>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</si>
  <si>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</si>
  <si>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</si>
  <si>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</si>
  <si>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</si>
  <si>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</si>
  <si>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</si>
  <si>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</si>
  <si>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</si>
  <si>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</si>
  <si>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</si>
  <si>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</si>
  <si>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</si>
  <si>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</si>
  <si>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</si>
  <si>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</si>
  <si>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</si>
  <si>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</si>
  <si>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</si>
  <si>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</si>
  <si>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</si>
  <si>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</si>
  <si>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</si>
  <si>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</si>
  <si>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</si>
  <si>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</si>
  <si>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</si>
  <si>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</si>
  <si>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</si>
  <si>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</si>
  <si>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</si>
  <si>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</si>
  <si>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</si>
  <si>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</si>
  <si>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</si>
  <si>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</si>
  <si>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</si>
  <si>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</si>
  <si>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</si>
  <si>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</si>
  <si>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</si>
  <si>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</si>
  <si>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</si>
  <si>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</si>
  <si>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</si>
  <si>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</si>
  <si>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</si>
  <si>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</si>
  <si>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</si>
  <si>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</si>
  <si>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</si>
  <si>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</si>
  <si>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</si>
  <si>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</si>
  <si>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</si>
  <si>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</si>
  <si>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</si>
  <si>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</si>
  <si>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</si>
  <si>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</si>
  <si>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</si>
  <si>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</si>
  <si>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</si>
  <si>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</si>
  <si>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</si>
  <si>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</si>
  <si>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</si>
  <si>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</si>
  <si>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</si>
  <si>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</si>
  <si>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</si>
  <si>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</si>
  <si>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</si>
  <si>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</si>
  <si>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</si>
  <si>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</si>
  <si>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</si>
  <si>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</si>
  <si>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</si>
  <si>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</si>
  <si>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</si>
  <si>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</si>
  <si>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</si>
  <si>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</si>
  <si>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</si>
  <si>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</si>
  <si>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</si>
  <si>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</si>
  <si>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</si>
  <si>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</si>
  <si>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</si>
  <si>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</si>
  <si>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</si>
  <si>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</si>
  <si>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</si>
  <si>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</si>
  <si>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</si>
  <si>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</si>
  <si>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</si>
  <si>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</si>
  <si>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</si>
  <si>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</si>
  <si>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</si>
  <si>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</si>
  <si>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</si>
  <si>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</si>
  <si>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</si>
  <si>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</si>
  <si>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</si>
  <si>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</si>
  <si>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</si>
  <si>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</si>
  <si>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</si>
  <si>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</si>
  <si>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</si>
  <si>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</si>
  <si>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</si>
  <si>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</si>
  <si>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</si>
  <si>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</si>
  <si>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</si>
  <si>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</si>
  <si>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</si>
  <si>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</si>
  <si>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</si>
  <si>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</si>
  <si>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</si>
  <si>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</si>
  <si>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</si>
  <si>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</si>
  <si>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</si>
  <si>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</si>
  <si>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</si>
  <si>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</si>
  <si>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</si>
  <si>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</si>
  <si>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</si>
  <si>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</si>
  <si>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</si>
  <si>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</si>
  <si>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</si>
  <si>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</si>
  <si>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</si>
  <si>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</si>
  <si>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</si>
  <si>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</si>
  <si>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</si>
  <si>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</si>
  <si>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</si>
  <si>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</si>
  <si>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</si>
  <si>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</si>
  <si>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</si>
  <si>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</si>
  <si>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</si>
  <si>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</si>
  <si>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</si>
  <si>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</si>
  <si>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</si>
  <si>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</si>
  <si>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</si>
  <si>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</si>
  <si>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</si>
  <si>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</si>
  <si>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</si>
  <si>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</si>
  <si>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</si>
  <si>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</si>
  <si>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</si>
  <si>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</si>
  <si>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</si>
  <si>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</si>
  <si>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</si>
  <si>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</si>
  <si>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</si>
  <si>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</si>
  <si>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</si>
  <si>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</si>
  <si>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</si>
  <si>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</si>
  <si>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</si>
  <si>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</si>
  <si>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</si>
  <si>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</si>
  <si>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</si>
  <si>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</si>
  <si>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</si>
  <si>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</si>
  <si>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</si>
  <si>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</si>
  <si>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</si>
  <si>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</si>
  <si>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</si>
  <si>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</si>
  <si>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</si>
  <si>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</si>
  <si>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</si>
  <si>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</si>
  <si>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</si>
  <si>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</si>
  <si>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</si>
  <si>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</si>
  <si>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</si>
  <si>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</si>
  <si>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</si>
  <si>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</si>
  <si>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</si>
  <si>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</si>
  <si>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</si>
  <si>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</si>
  <si>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</si>
  <si>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</si>
  <si>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</si>
  <si>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</si>
  <si>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</si>
  <si>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</si>
  <si>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</si>
  <si>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</si>
  <si>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</si>
  <si>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</si>
  <si>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</si>
  <si>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</si>
  <si>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</si>
  <si>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</si>
  <si>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</si>
  <si>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</si>
  <si>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</si>
  <si>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</si>
  <si>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</si>
  <si>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</si>
  <si>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</si>
  <si>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</si>
  <si>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</si>
  <si>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</si>
  <si>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</si>
  <si>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</si>
  <si>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</si>
  <si>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</si>
  <si>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</si>
  <si>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</si>
  <si>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</si>
  <si>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</si>
  <si>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</si>
  <si>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</si>
  <si>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</si>
  <si>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</si>
  <si>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</si>
  <si>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</si>
  <si>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</si>
  <si>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</si>
  <si>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</si>
  <si>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</si>
  <si>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</si>
  <si>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</si>
  <si>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</si>
  <si>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</si>
  <si>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</si>
  <si>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</si>
  <si>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</si>
  <si>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</si>
  <si>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</si>
  <si>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</si>
  <si>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</si>
  <si>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</si>
  <si>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</si>
  <si>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</si>
  <si>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</si>
  <si>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</si>
  <si>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</si>
  <si>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</si>
  <si>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</si>
  <si>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</si>
  <si>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</si>
  <si>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</si>
  <si>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</si>
  <si>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</si>
  <si>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</si>
  <si>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</si>
  <si>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</si>
  <si>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</si>
  <si>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</si>
  <si>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</si>
  <si>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</si>
  <si>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</si>
  <si>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</si>
  <si>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</si>
  <si>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</si>
  <si>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</si>
  <si>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</si>
  <si>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</si>
  <si>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</si>
  <si>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</si>
  <si>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</si>
  <si>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</si>
  <si>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</si>
  <si>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</si>
  <si>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</si>
  <si>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</si>
  <si>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</si>
  <si>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</si>
  <si>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</si>
  <si>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</si>
  <si>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</si>
  <si>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</si>
  <si>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</si>
  <si>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</si>
  <si>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</si>
  <si>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</si>
  <si>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</si>
  <si>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</si>
  <si>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</si>
  <si>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</si>
  <si>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</si>
  <si>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</si>
  <si>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</si>
  <si>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</si>
  <si>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</si>
  <si>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</si>
  <si>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</si>
  <si>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</si>
  <si>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</si>
  <si>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</si>
  <si>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</si>
  <si>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</si>
  <si>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</si>
  <si>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</si>
  <si>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</si>
  <si>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</si>
  <si>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</si>
  <si>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</si>
  <si>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</si>
  <si>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</si>
  <si>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</si>
  <si>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</si>
  <si>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</si>
  <si>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</si>
  <si>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</si>
  <si>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</si>
  <si>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</si>
  <si>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</si>
  <si>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</si>
  <si>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</si>
  <si>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</si>
  <si>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</si>
  <si>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</si>
  <si>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</si>
  <si>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</si>
  <si>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</si>
  <si>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</si>
  <si>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</si>
  <si>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</si>
  <si>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</si>
  <si>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</si>
  <si>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</si>
  <si>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</si>
  <si>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</si>
  <si>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</si>
  <si>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</si>
  <si>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</si>
  <si>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</si>
  <si>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</si>
  <si>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</si>
  <si>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</si>
  <si>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</si>
  <si>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</si>
  <si>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</si>
  <si>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</si>
  <si>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</si>
  <si>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</si>
  <si>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</si>
  <si>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</si>
  <si>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</si>
  <si>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</si>
  <si>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</si>
  <si>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</si>
  <si>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</si>
  <si>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</si>
  <si>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</si>
  <si>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</si>
  <si>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</si>
  <si>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</si>
  <si>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</si>
  <si>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</si>
  <si>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</si>
  <si>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</si>
  <si>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</si>
  <si>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</si>
  <si>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</si>
  <si>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</si>
  <si>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</si>
  <si>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</si>
  <si>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</si>
  <si>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</si>
  <si>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</si>
  <si>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</si>
  <si>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</si>
  <si>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</si>
  <si>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</si>
  <si>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</si>
  <si>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</si>
  <si>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</si>
  <si>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</si>
  <si>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</si>
  <si>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</si>
  <si>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</si>
  <si>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</si>
  <si>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</si>
  <si>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</si>
  <si>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</si>
  <si>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</si>
  <si>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</si>
  <si>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</si>
  <si>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</si>
  <si>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</si>
  <si>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</si>
  <si>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</si>
  <si>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</si>
  <si>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</si>
  <si>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</si>
  <si>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</si>
  <si>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</si>
  <si>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</si>
  <si>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</si>
  <si>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</si>
  <si>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</si>
  <si>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</si>
  <si>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</si>
  <si>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</si>
  <si>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</si>
  <si>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</si>
  <si>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</si>
  <si>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</si>
  <si>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</si>
  <si>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</si>
  <si>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</si>
  <si>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</si>
  <si>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</si>
  <si>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</si>
  <si>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</si>
  <si>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</si>
  <si>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</si>
  <si>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</si>
  <si>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</si>
  <si>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</si>
  <si>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</si>
  <si>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</si>
  <si>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</si>
  <si>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</si>
  <si>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</si>
  <si>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</si>
  <si>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</si>
  <si>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</si>
  <si>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</si>
  <si>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</si>
  <si>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</si>
  <si>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</si>
  <si>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</si>
  <si>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</si>
  <si>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</si>
  <si>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</si>
  <si>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</si>
  <si>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</si>
  <si>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</si>
  <si>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</si>
  <si>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</si>
  <si>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</si>
  <si>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</si>
  <si>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</si>
  <si>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</si>
  <si>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</si>
  <si>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</si>
  <si>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</si>
  <si>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</si>
  <si>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</si>
  <si>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</si>
  <si>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</si>
  <si>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</si>
  <si>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</si>
  <si>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</si>
  <si>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</si>
  <si>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</si>
  <si>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</si>
  <si>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</si>
  <si>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</si>
  <si>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</si>
  <si>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</si>
  <si>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</si>
  <si>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</si>
  <si>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</si>
  <si>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</si>
  <si>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</si>
  <si>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</si>
  <si>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</si>
  <si>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</si>
  <si>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</si>
  <si>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</si>
  <si>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</si>
  <si>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</si>
  <si>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</si>
  <si>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</si>
  <si>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</si>
  <si>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</si>
  <si>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</si>
  <si>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</si>
  <si>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</si>
  <si>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</si>
  <si>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</si>
  <si>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</si>
  <si>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</si>
  <si>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</si>
  <si>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</si>
  <si>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</si>
  <si>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</si>
  <si>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</si>
  <si>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</si>
  <si>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</si>
  <si>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</si>
  <si>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</si>
  <si>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</si>
  <si>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</si>
  <si>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</si>
  <si>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</si>
  <si>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</si>
  <si>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</si>
  <si>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</si>
  <si>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</si>
  <si>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</si>
  <si>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</si>
  <si>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</si>
  <si>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</si>
  <si>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</si>
  <si>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</si>
  <si>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</si>
  <si>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</si>
  <si>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</si>
  <si>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</si>
  <si>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</si>
  <si>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</si>
  <si>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</si>
  <si>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</si>
  <si>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</si>
  <si>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</si>
  <si>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</si>
  <si>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</si>
  <si>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</si>
  <si>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</si>
  <si>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</si>
  <si>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</si>
  <si>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</si>
  <si>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</si>
  <si>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</si>
  <si>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</si>
  <si>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</si>
  <si>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</si>
  <si>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</si>
  <si>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</si>
  <si>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</si>
  <si>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</si>
  <si>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</si>
  <si>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</si>
  <si>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</si>
  <si>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</si>
  <si>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</si>
  <si>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</si>
  <si>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</si>
  <si>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</si>
  <si>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</si>
  <si>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</si>
  <si>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</si>
  <si>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</si>
  <si>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</si>
  <si>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</si>
  <si>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</si>
  <si>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</si>
  <si>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</si>
  <si>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</si>
  <si>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</si>
  <si>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</si>
  <si>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</si>
  <si>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</si>
  <si>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</si>
  <si>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</si>
  <si>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</si>
  <si>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</si>
  <si>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</si>
  <si>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</si>
  <si>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</si>
  <si>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</si>
  <si>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</si>
  <si>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</si>
  <si>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</si>
  <si>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</si>
  <si>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</si>
  <si>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</si>
  <si>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</si>
  <si>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</si>
  <si>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</si>
  <si>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</si>
  <si>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</si>
  <si>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</si>
  <si>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</si>
  <si>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</si>
  <si>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</si>
  <si>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</si>
  <si>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</si>
  <si>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</si>
  <si>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</si>
  <si>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</si>
  <si>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</si>
  <si>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</si>
  <si>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</si>
  <si>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</si>
  <si>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</si>
  <si>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</si>
  <si>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</si>
  <si>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</si>
  <si>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</si>
  <si>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</si>
  <si>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</si>
  <si>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</si>
  <si>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</si>
  <si>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</si>
  <si>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</si>
  <si>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</si>
  <si>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</si>
  <si>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</si>
  <si>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</si>
  <si>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</si>
  <si>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</si>
  <si>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</si>
  <si>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</si>
  <si>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</si>
  <si>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</si>
  <si>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</si>
  <si>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</si>
  <si>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</si>
  <si>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</si>
  <si>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</si>
  <si>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</si>
  <si>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</si>
  <si>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</si>
  <si>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</si>
  <si>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</si>
  <si>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</si>
  <si>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</si>
  <si>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</si>
  <si>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</si>
  <si>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</si>
  <si>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</si>
  <si>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</si>
  <si>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</si>
  <si>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</si>
  <si>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</si>
  <si>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</si>
  <si>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</si>
  <si>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</si>
  <si>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</si>
  <si>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</si>
  <si>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</si>
  <si>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</si>
  <si>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</si>
  <si>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</si>
  <si>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</si>
  <si>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</si>
  <si>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</si>
  <si>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</si>
  <si>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</si>
  <si>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</si>
  <si>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</si>
  <si>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</si>
  <si>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</si>
  <si>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</si>
  <si>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</si>
  <si>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</si>
  <si>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</si>
  <si>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</si>
  <si>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</si>
  <si>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</si>
  <si>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</si>
  <si>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</si>
  <si>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</si>
  <si>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</si>
  <si>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</si>
  <si>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</si>
  <si>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</si>
  <si>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</si>
  <si>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</si>
  <si>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</si>
  <si>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</si>
  <si>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</si>
  <si>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</si>
  <si>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</si>
  <si>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</si>
  <si>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</si>
  <si>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</si>
  <si>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</si>
  <si>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</si>
  <si>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</si>
  <si>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</si>
  <si>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</si>
  <si>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</si>
  <si>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</si>
  <si>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</si>
  <si>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</si>
  <si>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</si>
  <si>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</si>
  <si>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</si>
  <si>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</si>
  <si>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</si>
  <si>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</si>
  <si>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</si>
  <si>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</si>
  <si>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</si>
  <si>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</si>
  <si>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</si>
  <si>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</si>
  <si>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</si>
  <si>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</si>
  <si>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</si>
  <si>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</si>
  <si>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</si>
  <si>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</si>
  <si>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</si>
  <si>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</si>
  <si>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</si>
  <si>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</si>
  <si>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</si>
  <si>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</si>
  <si>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</si>
  <si>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</si>
  <si>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</si>
  <si>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</si>
  <si>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</si>
  <si>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</si>
  <si>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</si>
  <si>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</si>
  <si>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</si>
  <si>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</si>
  <si>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</si>
  <si>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</si>
  <si>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</si>
  <si>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</si>
  <si>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</si>
  <si>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</si>
  <si>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</si>
  <si>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</si>
  <si>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</si>
  <si>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</si>
  <si>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</si>
  <si>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</si>
  <si>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</si>
  <si>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</si>
  <si>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</si>
  <si>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</si>
  <si>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</si>
  <si>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</si>
  <si>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</si>
  <si>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</si>
  <si>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</si>
  <si>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</si>
  <si>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</si>
  <si>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</si>
  <si>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</si>
  <si>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</si>
  <si>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</si>
  <si>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</si>
  <si>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</si>
  <si>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</si>
  <si>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</si>
  <si>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</si>
  <si>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</si>
  <si>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</si>
  <si>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</si>
  <si>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</si>
  <si>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</si>
  <si>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</si>
  <si>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</si>
  <si>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</si>
  <si>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</si>
  <si>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</si>
  <si>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</si>
  <si>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</si>
  <si>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</si>
  <si>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</si>
  <si>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</si>
  <si>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</si>
  <si>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</si>
  <si>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</si>
  <si>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</si>
  <si>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</si>
  <si>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</si>
  <si>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</si>
  <si>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</si>
  <si>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</si>
  <si>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</si>
  <si>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</si>
  <si>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</si>
  <si>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</si>
  <si>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</si>
  <si>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</si>
  <si>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</si>
  <si>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</si>
  <si>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</si>
  <si>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</si>
  <si>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</si>
  <si>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</si>
  <si>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</si>
  <si>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</si>
  <si>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</si>
  <si>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</si>
  <si>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</si>
  <si>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</si>
  <si>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</si>
  <si>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</si>
  <si>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</si>
  <si>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</si>
  <si>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</si>
  <si>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</si>
  <si>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</si>
  <si>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</si>
  <si>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</si>
  <si>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</si>
  <si>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</si>
  <si>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</si>
  <si>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</si>
  <si>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</si>
  <si>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</si>
  <si>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</si>
  <si>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</si>
  <si>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</si>
  <si>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</si>
  <si>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</si>
  <si>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</si>
  <si>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</si>
  <si>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</si>
  <si>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</si>
  <si>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</si>
  <si>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</si>
  <si>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</si>
  <si>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</si>
  <si>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</si>
  <si>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</si>
  <si>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</si>
  <si>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</si>
  <si>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</si>
  <si>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</si>
  <si>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</si>
  <si>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</si>
  <si>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</si>
  <si>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</si>
  <si>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</si>
  <si>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</si>
  <si>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</si>
  <si>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</si>
  <si>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</si>
  <si>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</si>
  <si>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</si>
  <si>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</si>
  <si>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</si>
  <si>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</si>
  <si>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</si>
  <si>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</si>
  <si>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</si>
  <si>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</si>
  <si>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</si>
  <si>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</si>
  <si>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</si>
  <si>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</si>
  <si>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</si>
  <si>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</si>
  <si>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</si>
  <si>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</si>
  <si>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</si>
  <si>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</si>
  <si>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</si>
  <si>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</si>
  <si>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</si>
  <si>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</si>
  <si>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</si>
  <si>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</si>
  <si>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</si>
  <si>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</si>
  <si>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</si>
  <si>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</si>
  <si>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</si>
  <si>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</si>
  <si>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</si>
  <si>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</si>
  <si>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</si>
  <si>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</si>
  <si>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</si>
  <si>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</si>
  <si>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</si>
  <si>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</si>
  <si>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</si>
  <si>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</si>
  <si>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</si>
  <si>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</si>
  <si>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</si>
  <si>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</si>
  <si>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</si>
  <si>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</si>
  <si>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</si>
  <si>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</si>
  <si>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</si>
  <si>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</si>
  <si>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</si>
  <si>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</si>
  <si>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</si>
  <si>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</si>
  <si>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</si>
  <si>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</si>
  <si>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</si>
  <si>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</si>
  <si>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</si>
  <si>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</si>
  <si>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</si>
  <si>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</si>
  <si>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</si>
  <si>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</si>
  <si>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</si>
  <si>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</si>
  <si>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</si>
  <si>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</si>
  <si>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</si>
  <si>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</si>
  <si>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</si>
  <si>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</si>
  <si>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</si>
  <si>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</si>
  <si>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</si>
  <si>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</si>
  <si>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</si>
  <si>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</si>
  <si>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</si>
  <si>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</si>
  <si>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</si>
  <si>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</si>
  <si>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</si>
  <si>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</si>
  <si>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</si>
  <si>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</si>
  <si>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</si>
  <si>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</si>
  <si>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</si>
  <si>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</si>
  <si>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</si>
  <si>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</si>
  <si>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</si>
  <si>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</si>
  <si>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</si>
  <si>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</si>
  <si>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</si>
  <si>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</si>
  <si>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</si>
  <si>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</si>
  <si>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</si>
  <si>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</si>
  <si>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</si>
  <si>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</si>
  <si>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</si>
  <si>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</si>
  <si>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</si>
  <si>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</si>
  <si>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</si>
  <si>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</si>
  <si>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</si>
  <si>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</si>
  <si>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</si>
  <si>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</si>
  <si>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</si>
  <si>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</si>
  <si>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</si>
  <si>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</si>
  <si>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</si>
  <si>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</si>
  <si>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</si>
  <si>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</si>
  <si>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</si>
  <si>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</si>
  <si>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</si>
  <si>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</si>
  <si>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</si>
  <si>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</si>
  <si>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</si>
  <si>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</si>
  <si>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</si>
  <si>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</si>
  <si>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</si>
  <si>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</si>
  <si>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</si>
  <si>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</si>
  <si>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</si>
  <si>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</si>
  <si>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</si>
  <si>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</si>
  <si>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</si>
  <si>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</si>
  <si>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</si>
  <si>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</si>
  <si>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</si>
  <si>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</si>
  <si>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</si>
  <si>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</si>
  <si>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</si>
  <si>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</si>
  <si>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</si>
  <si>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</si>
  <si>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</si>
  <si>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</si>
  <si>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</si>
  <si>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</si>
  <si>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</si>
  <si>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</si>
  <si>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</si>
  <si>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</si>
  <si>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</si>
  <si>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</si>
  <si>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</si>
  <si>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</si>
  <si>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</si>
  <si>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</si>
  <si>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</si>
  <si>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</si>
  <si>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</si>
  <si>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</si>
  <si>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</si>
  <si>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</si>
  <si>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</si>
  <si>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</si>
  <si>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</si>
  <si>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</si>
  <si>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</si>
  <si>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</si>
  <si>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</si>
  <si>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</si>
  <si>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</si>
  <si>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</si>
  <si>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</si>
  <si>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</si>
  <si>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</si>
  <si>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</si>
  <si>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</si>
  <si>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</si>
  <si>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</si>
  <si>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</si>
  <si>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</si>
  <si>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</si>
  <si>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</si>
  <si>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</si>
  <si>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</si>
  <si>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</si>
  <si>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</si>
  <si>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</si>
  <si>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</si>
  <si>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</si>
  <si>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</si>
  <si>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</si>
  <si>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</si>
  <si>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</si>
  <si>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</si>
  <si>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</si>
  <si>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</si>
  <si>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</si>
  <si>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</si>
  <si>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</si>
  <si>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</si>
  <si>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</si>
  <si>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</si>
  <si>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</si>
  <si>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</si>
  <si>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</si>
  <si>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</si>
  <si>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</si>
  <si>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</si>
  <si>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</si>
  <si>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</si>
  <si>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</si>
  <si>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</si>
  <si>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</si>
  <si>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</si>
  <si>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</si>
  <si>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</si>
  <si>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</si>
  <si>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</si>
  <si>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</si>
  <si>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</si>
  <si>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</si>
  <si>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</si>
  <si>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</si>
  <si>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</si>
  <si>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</si>
  <si>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</si>
  <si>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</si>
  <si>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</si>
  <si>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</si>
  <si>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</si>
  <si>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</si>
  <si>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</si>
  <si>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</si>
  <si>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</si>
  <si>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</si>
  <si>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</si>
  <si>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</si>
  <si>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</si>
  <si>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</si>
  <si>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</si>
  <si>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</si>
  <si>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</si>
  <si>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</si>
  <si>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</si>
  <si>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</si>
  <si>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</si>
  <si>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</si>
  <si>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</si>
  <si>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</si>
  <si>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</si>
  <si>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</si>
  <si>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</si>
  <si>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</si>
  <si>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</si>
  <si>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</si>
  <si>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</si>
  <si>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</si>
  <si>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</si>
  <si>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</si>
  <si>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</si>
  <si>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</si>
  <si>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</si>
  <si>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</si>
  <si>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</si>
  <si>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</si>
  <si>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</si>
  <si>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</si>
  <si>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</si>
  <si>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</si>
  <si>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</si>
  <si>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</si>
  <si>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</si>
  <si>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</si>
  <si>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</si>
  <si>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</si>
  <si>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</si>
  <si>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</si>
  <si>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</si>
  <si>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</si>
  <si>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</si>
  <si>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</si>
  <si>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</si>
  <si>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</si>
  <si>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</si>
  <si>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</si>
  <si>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</si>
  <si>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</si>
  <si>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</si>
  <si>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</si>
  <si>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</si>
  <si>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</si>
  <si>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</si>
  <si>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</si>
  <si>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</si>
  <si>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</si>
  <si>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</si>
  <si>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</si>
  <si>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</si>
  <si>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</si>
  <si>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</si>
  <si>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</si>
  <si>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</si>
  <si>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</si>
  <si>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</si>
  <si>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</si>
  <si>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</si>
  <si>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</si>
  <si>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</si>
  <si>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</si>
  <si>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</si>
  <si>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</si>
  <si>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</si>
  <si>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</si>
  <si>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</si>
  <si>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</si>
  <si>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</si>
  <si>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</si>
  <si>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</si>
  <si>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</si>
  <si>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</si>
  <si>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</si>
  <si>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</si>
  <si>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</si>
  <si>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</si>
  <si>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</si>
  <si>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</si>
  <si>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</si>
  <si>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</si>
  <si>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</si>
  <si>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</si>
  <si>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</si>
  <si>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</si>
  <si>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</si>
  <si>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</si>
  <si>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</si>
  <si>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</si>
  <si>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</si>
  <si>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</si>
  <si>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</si>
  <si>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</si>
  <si>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</si>
  <si>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</si>
  <si>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</si>
  <si>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</si>
  <si>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</si>
  <si>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</si>
  <si>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</si>
  <si>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</si>
  <si>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</si>
  <si>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</si>
  <si>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</si>
  <si>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</si>
  <si>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</si>
  <si>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</si>
  <si>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</si>
  <si>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</si>
  <si>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</si>
  <si>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</si>
  <si>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</si>
  <si>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</si>
  <si>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</si>
  <si>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</si>
  <si>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</si>
  <si>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</si>
  <si>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</si>
  <si>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</si>
  <si>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</si>
  <si>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</si>
  <si>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</si>
  <si>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</si>
  <si>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</si>
  <si>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</si>
  <si>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</si>
  <si>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</si>
  <si>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</si>
  <si>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</si>
  <si>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</si>
  <si>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</si>
  <si>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</si>
  <si>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</si>
  <si>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</si>
  <si>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</si>
  <si>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</si>
  <si>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</si>
  <si>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</si>
  <si>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</si>
  <si>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</si>
  <si>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</si>
  <si>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</si>
  <si>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</si>
  <si>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</si>
  <si>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</si>
  <si>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</si>
  <si>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</si>
  <si>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</si>
  <si>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</si>
  <si>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</si>
  <si>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</si>
  <si>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</si>
  <si>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</si>
  <si>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</si>
  <si>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</si>
  <si>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</si>
  <si>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</si>
  <si>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</si>
  <si>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</si>
  <si>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</si>
  <si>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</si>
  <si>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</si>
  <si>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</si>
  <si>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</si>
  <si>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</si>
  <si>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</si>
  <si>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</si>
  <si>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</si>
  <si>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</si>
  <si>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</si>
  <si>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</si>
  <si>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</si>
  <si>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</si>
  <si>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</si>
  <si>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</si>
  <si>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</si>
  <si>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</si>
  <si>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</si>
  <si>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</si>
  <si>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</si>
  <si>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</si>
  <si>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</si>
  <si>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</si>
  <si>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</si>
  <si>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</si>
  <si>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</si>
  <si>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</si>
  <si>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</si>
  <si>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</si>
  <si>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</si>
  <si>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</si>
  <si>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</si>
  <si>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</si>
  <si>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</si>
  <si>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</si>
  <si>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</si>
  <si>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</si>
  <si>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</si>
  <si>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</si>
  <si>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</si>
  <si>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</si>
  <si>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</si>
  <si>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</si>
  <si>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</si>
  <si>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</si>
  <si>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</si>
  <si>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</si>
  <si>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</si>
  <si>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</si>
  <si>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</si>
  <si>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</si>
  <si>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</si>
  <si>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</si>
  <si>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</si>
  <si>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</si>
  <si>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</si>
  <si>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</si>
  <si>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</si>
  <si>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</si>
  <si>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</si>
  <si>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</si>
  <si>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</si>
  <si>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</si>
  <si>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</si>
  <si>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</si>
  <si>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</si>
  <si>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</si>
  <si>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</si>
  <si>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</si>
  <si>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</si>
  <si>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</si>
  <si>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</si>
  <si>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</si>
  <si>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</si>
  <si>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</si>
  <si>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</si>
  <si>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</si>
  <si>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</si>
  <si>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</si>
  <si>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</si>
  <si>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</si>
  <si>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</si>
  <si>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</si>
  <si>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</si>
  <si>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</si>
  <si>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</si>
  <si>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</si>
  <si>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</si>
  <si>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</si>
  <si>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</si>
  <si>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</si>
  <si>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</si>
  <si>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</si>
  <si>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</si>
  <si>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</si>
  <si>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</si>
  <si>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</si>
  <si>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</si>
  <si>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</si>
  <si>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</si>
  <si>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</si>
  <si>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</si>
  <si>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</si>
  <si>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</si>
  <si>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</si>
  <si>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</si>
  <si>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</si>
  <si>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</si>
  <si>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</si>
  <si>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</si>
  <si>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</si>
  <si>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</si>
  <si>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</si>
  <si>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</si>
  <si>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</si>
  <si>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</si>
  <si>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</si>
  <si>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</si>
  <si>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</si>
  <si>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</si>
  <si>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</si>
  <si>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</si>
  <si>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</si>
  <si>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</si>
  <si>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</si>
  <si>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</si>
  <si>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</si>
  <si>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</si>
  <si>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</si>
  <si>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</si>
  <si>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</si>
  <si>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</si>
  <si>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</si>
  <si>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</si>
  <si>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</si>
  <si>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</si>
  <si>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</si>
  <si>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</si>
  <si>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</si>
  <si>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</si>
  <si>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</si>
  <si>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</si>
  <si>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</si>
  <si>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</si>
  <si>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</si>
  <si>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</si>
  <si>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</si>
  <si>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</si>
  <si>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</si>
  <si>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</si>
  <si>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</si>
  <si>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</si>
  <si>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</si>
  <si>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</si>
  <si>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</si>
  <si>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</si>
  <si>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</si>
  <si>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</si>
  <si>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</si>
  <si>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</si>
  <si>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</si>
  <si>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</si>
  <si>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</si>
  <si>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</si>
  <si>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</si>
  <si>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</si>
  <si>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</si>
  <si>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</si>
  <si>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</si>
  <si>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</si>
  <si>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</si>
  <si>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</si>
  <si>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</si>
  <si>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</si>
  <si>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</si>
  <si>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</si>
  <si>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</si>
  <si>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</si>
  <si>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</si>
  <si>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</si>
  <si>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</si>
  <si>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</si>
  <si>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</si>
  <si>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</si>
  <si>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</si>
  <si>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</si>
  <si>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</si>
  <si>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</si>
  <si>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</si>
  <si>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</si>
  <si>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</si>
  <si>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</si>
  <si>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</si>
  <si>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</si>
  <si>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</si>
  <si>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</si>
  <si>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</si>
  <si>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</si>
  <si>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</si>
  <si>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</si>
  <si>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</si>
  <si>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</si>
  <si>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</si>
  <si>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</si>
  <si>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</si>
  <si>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</si>
  <si>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</si>
  <si>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</si>
  <si>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</si>
  <si>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</si>
  <si>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</si>
  <si>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</si>
  <si>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</si>
  <si>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</si>
  <si>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</si>
  <si>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</si>
  <si>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</si>
  <si>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</si>
  <si>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</si>
  <si>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</si>
  <si>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</si>
  <si>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</si>
  <si>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</si>
  <si>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</si>
  <si>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</si>
  <si>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</si>
  <si>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</si>
  <si>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</si>
  <si>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</si>
  <si>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</si>
  <si>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</si>
  <si>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</si>
  <si>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</si>
  <si>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</si>
  <si>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</si>
  <si>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</si>
  <si>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</si>
  <si>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</si>
  <si>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</si>
  <si>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</si>
  <si>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</si>
  <si>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</si>
  <si>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</si>
  <si>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</si>
  <si>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</si>
  <si>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</si>
  <si>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</si>
  <si>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</si>
  <si>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</si>
  <si>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</si>
  <si>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</si>
  <si>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</si>
  <si>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</si>
  <si>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</si>
  <si>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</si>
  <si>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</si>
  <si>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</si>
  <si>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</si>
  <si>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</si>
  <si>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</si>
  <si>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</si>
  <si>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</si>
  <si>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</si>
  <si>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</si>
  <si>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</si>
  <si>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</si>
  <si>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</si>
  <si>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</si>
  <si>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</si>
  <si>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</si>
  <si>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</si>
  <si>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</si>
  <si>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</si>
  <si>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</si>
  <si>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</si>
  <si>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</si>
  <si>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</si>
  <si>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</si>
  <si>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</si>
  <si>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</si>
  <si>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</si>
  <si>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</si>
  <si>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</si>
  <si>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</si>
  <si>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</si>
  <si>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</si>
  <si>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</si>
  <si>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</si>
  <si>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</si>
  <si>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</si>
  <si>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</si>
  <si>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</si>
  <si>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</si>
  <si>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</si>
  <si>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</si>
  <si>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</si>
  <si>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</si>
  <si>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</si>
  <si>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</si>
  <si>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</si>
  <si>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</si>
  <si>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</si>
  <si>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</si>
  <si>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</si>
  <si>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</si>
  <si>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</si>
  <si>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</si>
  <si>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</si>
  <si>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</si>
  <si>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</si>
  <si>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</si>
  <si>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</si>
  <si>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</si>
  <si>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</si>
  <si>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</si>
  <si>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</si>
  <si>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</si>
  <si>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</si>
  <si>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</si>
  <si>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</si>
  <si>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</si>
  <si>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</si>
  <si>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</si>
  <si>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</si>
  <si>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</si>
  <si>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</si>
  <si>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</si>
  <si>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</si>
  <si>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</si>
  <si>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</si>
  <si>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</si>
  <si>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</si>
  <si>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</si>
  <si>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</si>
  <si>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</si>
  <si>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</si>
  <si>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</si>
  <si>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</si>
  <si>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</si>
  <si>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</si>
  <si>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</si>
  <si>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</si>
  <si>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</si>
  <si>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</si>
  <si>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</si>
  <si>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</si>
  <si>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</si>
  <si>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</si>
  <si>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</si>
  <si>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</si>
  <si>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</si>
  <si>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</si>
  <si>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</si>
  <si>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</si>
  <si>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</si>
  <si>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</si>
  <si>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</si>
  <si>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</si>
  <si>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</si>
  <si>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</si>
  <si>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</si>
  <si>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</si>
  <si>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</si>
  <si>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</si>
  <si>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</si>
  <si>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</si>
  <si>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</si>
  <si>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</si>
  <si>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</si>
  <si>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</si>
  <si>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</si>
  <si>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</si>
  <si>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</si>
  <si>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</si>
  <si>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</si>
  <si>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</si>
  <si>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</si>
  <si>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</si>
  <si>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</si>
  <si>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</si>
  <si>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</si>
  <si>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</si>
  <si>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</si>
  <si>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</si>
  <si>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</si>
  <si>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</si>
  <si>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</si>
  <si>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</si>
  <si>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</si>
  <si>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</si>
  <si>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</si>
  <si>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</si>
  <si>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</si>
  <si>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</si>
  <si>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</si>
  <si>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</si>
  <si>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</si>
  <si>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</si>
  <si>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</si>
  <si>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</si>
  <si>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</si>
  <si>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</si>
  <si>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</si>
  <si>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</si>
  <si>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</si>
  <si>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</si>
  <si>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</si>
  <si>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</si>
  <si>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</si>
  <si>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</si>
  <si>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</si>
  <si>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</si>
  <si>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</si>
  <si>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</si>
  <si>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</si>
  <si>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</si>
  <si>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</si>
  <si>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</si>
  <si>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</si>
  <si>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</si>
  <si>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</si>
  <si>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</si>
  <si>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</si>
  <si>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</si>
  <si>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</si>
  <si>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</si>
  <si>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</si>
  <si>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</si>
  <si>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</si>
  <si>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</si>
  <si>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</si>
  <si>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</si>
  <si>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</si>
  <si>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</si>
  <si>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</si>
  <si>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</si>
  <si>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</si>
  <si>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</si>
  <si>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</si>
  <si>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</si>
  <si>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</si>
  <si>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</si>
  <si>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</si>
  <si>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</si>
  <si>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</si>
  <si>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</si>
  <si>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</si>
  <si>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</si>
  <si>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</si>
  <si>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</si>
  <si>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</si>
  <si>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</si>
  <si>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</si>
  <si>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</si>
  <si>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</si>
  <si>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</si>
  <si>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</si>
  <si>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</si>
  <si>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</si>
  <si>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</si>
  <si>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</si>
  <si>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</si>
  <si>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</si>
  <si>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</si>
  <si>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</si>
  <si>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</si>
  <si>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</si>
  <si>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</si>
  <si>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</si>
  <si>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</si>
  <si>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</si>
  <si>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</si>
  <si>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</si>
  <si>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</si>
  <si>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</si>
  <si>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</si>
  <si>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</si>
  <si>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</si>
  <si>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</si>
  <si>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</si>
  <si>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</si>
  <si>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</si>
  <si>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</si>
  <si>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</si>
  <si>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</si>
  <si>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</si>
  <si>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</si>
  <si>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</si>
  <si>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</si>
  <si>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</si>
  <si>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</si>
  <si>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</si>
  <si>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</si>
  <si>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</si>
  <si>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</si>
  <si>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</si>
  <si>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</si>
  <si>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</si>
  <si>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</si>
  <si>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</si>
  <si>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</si>
  <si>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</si>
  <si>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</si>
  <si>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</si>
  <si>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</si>
  <si>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</si>
  <si>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</si>
  <si>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</si>
  <si>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</si>
  <si>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</si>
  <si>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</si>
  <si>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</si>
  <si>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</si>
  <si>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</si>
  <si>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</si>
  <si>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</si>
  <si>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</si>
  <si>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</si>
  <si>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</si>
  <si>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</si>
  <si>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</si>
  <si>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</si>
  <si>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</si>
  <si>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</si>
  <si>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</si>
  <si>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</si>
  <si>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</si>
  <si>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</si>
  <si>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</si>
  <si>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</si>
  <si>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</si>
  <si>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</si>
  <si>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</si>
  <si>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</si>
  <si>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</si>
  <si>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</si>
  <si>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</si>
  <si>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</si>
  <si>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</si>
  <si>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</si>
  <si>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</si>
  <si>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</si>
  <si>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</si>
  <si>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</si>
  <si>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</si>
  <si>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</si>
  <si>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</si>
  <si>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</si>
  <si>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</si>
  <si>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</si>
  <si>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</si>
  <si>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</si>
  <si>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</si>
  <si>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</si>
  <si>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</si>
  <si>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</si>
  <si>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</si>
  <si>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</si>
  <si>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</si>
  <si>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</si>
  <si>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</si>
  <si>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</si>
  <si>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</si>
  <si>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</si>
  <si>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</si>
  <si>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</si>
  <si>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</si>
  <si>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</si>
  <si>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</si>
  <si>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</si>
  <si>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</si>
  <si>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</si>
  <si>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</si>
  <si>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</si>
  <si>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</si>
  <si>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</si>
  <si>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</si>
  <si>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</si>
  <si>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</si>
  <si>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</si>
  <si>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</si>
  <si>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</si>
  <si>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</si>
  <si>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</si>
  <si>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</si>
  <si>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</si>
  <si>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</si>
  <si>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</si>
  <si>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</si>
  <si>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</si>
  <si>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</si>
  <si>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</si>
  <si>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</si>
  <si>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</si>
  <si>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</si>
  <si>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</si>
  <si>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</si>
  <si>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</si>
  <si>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</si>
  <si>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</si>
  <si>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</si>
  <si>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</si>
  <si>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</si>
  <si>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</si>
  <si>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</si>
  <si>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</si>
  <si>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</si>
  <si>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</si>
  <si>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</si>
  <si>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</si>
  <si>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</si>
  <si>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</si>
  <si>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</si>
  <si>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</si>
  <si>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</si>
  <si>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</si>
  <si>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</si>
  <si>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</si>
  <si>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</si>
  <si>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</si>
  <si>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</si>
  <si>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</si>
  <si>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</si>
  <si>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</si>
  <si>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</si>
  <si>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</si>
  <si>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</si>
  <si>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</si>
  <si>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</si>
  <si>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</si>
  <si>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</si>
  <si>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</si>
  <si>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</si>
  <si>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</si>
  <si>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</si>
  <si>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</si>
  <si>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</si>
  <si>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</si>
  <si>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</si>
  <si>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</si>
  <si>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</si>
  <si>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</si>
  <si>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</si>
  <si>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Sinclair &amp; Rush Ltd</t>
  </si>
  <si>
    <t>11-13 Spectrum West, 20/20 Maidstone Business Estate, Maidstone, ME16 0LL</t>
  </si>
  <si>
    <t>Daniel Purton</t>
  </si>
  <si>
    <t>dpurton@sinclair-rush.co.uk</t>
  </si>
  <si>
    <t>+44 (0) 1622 620222</t>
  </si>
  <si>
    <t>Mark Osborn</t>
  </si>
  <si>
    <t>Operations Manager</t>
  </si>
  <si>
    <t>mosborn@sinclair-rush.co.uk</t>
  </si>
  <si>
    <t>+44 (0) 1622 620229</t>
  </si>
  <si>
    <t>https://www.sinclair-rush.co.uk/media/4095/12-conflict-minerals-policy-statement-2021-04-01.pdf</t>
  </si>
  <si>
    <t>It is not necessary to receive from our suppliers completed Conflict Minerals Reporting Template, as no such Conflict Mineral is used in our production process nor our products.</t>
  </si>
  <si>
    <t>We do not need to identify smelters as there are no products that are used within our scope indicated above.</t>
  </si>
  <si>
    <t>We are not subject to the Security Exchange commission Conflict Minerals Disclosure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</si>
</sst>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purton@sinclair-rush.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inclair-rush.co.uk/media/4095/12-conflict-minerals-policy-statement-2021-04-01.pdf" TargetMode="External"/><Relationship Id="rId4" Type="http://schemas.openxmlformats.org/officeDocument/2006/relationships/hyperlink" Target="mailto:mosborn@sinclair-rush.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
      <c r="A4" s="357"/>
      <c r="B4" s="41" t="s">
        <v>849</v>
      </c>
      <c r="C4" s="7"/>
      <c r="D4" s="208"/>
      <c r="E4" s="3"/>
      <c r="F4" s="7"/>
      <c r="G4" s="34"/>
    </row>
    <row r="5" spans="1:7" ht="13.2">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20.399999999999999">
      <c r="A13" s="357"/>
      <c r="B13" s="2">
        <v>1</v>
      </c>
      <c r="C13" s="37" t="s">
        <v>1088</v>
      </c>
      <c r="D13" s="39" t="s">
        <v>876</v>
      </c>
      <c r="E13" s="194" t="s">
        <v>853</v>
      </c>
      <c r="F13" s="194"/>
      <c r="G13" s="34"/>
    </row>
    <row r="14" spans="1:7" ht="30.6">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400000000000006" customHeight="1">
      <c r="A29" s="357"/>
      <c r="B29" s="370"/>
      <c r="C29" s="364"/>
      <c r="D29" s="367"/>
      <c r="E29" s="355"/>
      <c r="F29" s="196" t="s">
        <v>61</v>
      </c>
      <c r="G29" s="34"/>
    </row>
    <row r="30" spans="1:7" ht="62.4"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4"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12.2">
      <c r="A36" s="357"/>
      <c r="B36" s="371"/>
      <c r="C36" s="365"/>
      <c r="D36" s="368"/>
      <c r="E36" s="356"/>
      <c r="F36" s="197" t="s">
        <v>69</v>
      </c>
      <c r="G36" s="34"/>
    </row>
    <row r="37" spans="1:7" ht="102">
      <c r="A37" s="357"/>
      <c r="B37" s="170">
        <v>3.01</v>
      </c>
      <c r="C37" s="171" t="s">
        <v>70</v>
      </c>
      <c r="D37" s="39" t="s">
        <v>2270</v>
      </c>
      <c r="E37" s="198" t="s">
        <v>1328</v>
      </c>
      <c r="F37" s="199" t="s">
        <v>1434</v>
      </c>
      <c r="G37" s="34"/>
    </row>
    <row r="38" spans="1:7" ht="81.599999999999994">
      <c r="A38" s="357"/>
      <c r="B38" s="170">
        <v>3.02</v>
      </c>
      <c r="C38" s="171" t="s">
        <v>1361</v>
      </c>
      <c r="D38" s="39" t="s">
        <v>2271</v>
      </c>
      <c r="E38" s="198" t="s">
        <v>1376</v>
      </c>
      <c r="F38" s="199" t="s">
        <v>1435</v>
      </c>
      <c r="G38" s="34"/>
    </row>
    <row r="39" spans="1:7" ht="81.599999999999994">
      <c r="A39" s="357"/>
      <c r="B39" s="180">
        <v>4</v>
      </c>
      <c r="C39" s="179" t="s">
        <v>1531</v>
      </c>
      <c r="D39" s="39" t="s">
        <v>2272</v>
      </c>
      <c r="E39" s="37" t="s">
        <v>2215</v>
      </c>
      <c r="F39" s="37" t="s">
        <v>1532</v>
      </c>
      <c r="G39" s="34"/>
    </row>
    <row r="40" spans="1:7" ht="40.799999999999997">
      <c r="A40" s="357"/>
      <c r="B40" s="170">
        <v>4.01</v>
      </c>
      <c r="C40" s="179" t="s">
        <v>1531</v>
      </c>
      <c r="D40" s="39" t="s">
        <v>2274</v>
      </c>
      <c r="E40" s="37" t="s">
        <v>2229</v>
      </c>
      <c r="F40" s="37" t="s">
        <v>2233</v>
      </c>
      <c r="G40" s="34"/>
    </row>
    <row r="41" spans="1:7" ht="40.799999999999997">
      <c r="A41" s="357"/>
      <c r="B41" s="170" t="s">
        <v>2261</v>
      </c>
      <c r="C41" s="179" t="s">
        <v>1531</v>
      </c>
      <c r="D41" s="39" t="s">
        <v>2273</v>
      </c>
      <c r="E41" s="37" t="s">
        <v>2264</v>
      </c>
      <c r="F41" s="37" t="s">
        <v>2262</v>
      </c>
      <c r="G41" s="34"/>
    </row>
    <row r="42" spans="1:7" ht="40.799999999999997">
      <c r="A42" s="357"/>
      <c r="B42" s="170" t="s">
        <v>2299</v>
      </c>
      <c r="C42" s="179" t="s">
        <v>1531</v>
      </c>
      <c r="D42" s="39" t="s">
        <v>2306</v>
      </c>
      <c r="E42" s="37" t="s">
        <v>2263</v>
      </c>
      <c r="F42" s="37" t="s">
        <v>2300</v>
      </c>
      <c r="G42" s="34"/>
    </row>
    <row r="43" spans="1:7" ht="112.2">
      <c r="A43" s="357"/>
      <c r="B43" s="191">
        <v>4.0999999999999996</v>
      </c>
      <c r="C43" s="179" t="s">
        <v>2305</v>
      </c>
      <c r="D43" s="192">
        <v>42867</v>
      </c>
      <c r="E43" s="200" t="s">
        <v>2308</v>
      </c>
      <c r="F43" s="37" t="s">
        <v>2307</v>
      </c>
      <c r="G43" s="34"/>
    </row>
    <row r="44" spans="1:7" ht="71.400000000000006">
      <c r="A44" s="357"/>
      <c r="B44" s="191">
        <v>4.2</v>
      </c>
      <c r="C44" s="179" t="s">
        <v>2305</v>
      </c>
      <c r="D44" s="192">
        <v>42704</v>
      </c>
      <c r="E44" s="200" t="s">
        <v>2510</v>
      </c>
      <c r="F44" s="37" t="s">
        <v>2485</v>
      </c>
      <c r="G44" s="34"/>
    </row>
    <row r="45" spans="1:7" ht="132.6">
      <c r="A45" s="357"/>
      <c r="B45" s="240">
        <v>5</v>
      </c>
      <c r="C45" s="179" t="s">
        <v>2305</v>
      </c>
      <c r="D45" s="192">
        <v>42867</v>
      </c>
      <c r="E45" s="200" t="s">
        <v>12917</v>
      </c>
      <c r="F45" s="37" t="s">
        <v>12639</v>
      </c>
      <c r="G45" s="34"/>
    </row>
    <row r="46" spans="1:7" ht="30.6">
      <c r="A46" s="357"/>
      <c r="B46" s="191">
        <v>5.01</v>
      </c>
      <c r="C46" s="179" t="s">
        <v>2305</v>
      </c>
      <c r="D46" s="192">
        <v>42907</v>
      </c>
      <c r="E46" s="200" t="s">
        <v>12935</v>
      </c>
      <c r="F46" s="37" t="s">
        <v>12639</v>
      </c>
      <c r="G46" s="34"/>
    </row>
    <row r="47" spans="1:7" ht="61.2">
      <c r="A47" s="357"/>
      <c r="B47" s="191">
        <v>5.0999999999999996</v>
      </c>
      <c r="C47" s="179" t="s">
        <v>2305</v>
      </c>
      <c r="D47" s="192">
        <v>43070</v>
      </c>
      <c r="E47" s="200" t="s">
        <v>13129</v>
      </c>
      <c r="F47" s="37" t="s">
        <v>13130</v>
      </c>
      <c r="G47" s="34"/>
    </row>
    <row r="48" spans="1:7" ht="51">
      <c r="A48" s="357"/>
      <c r="B48" s="191">
        <v>5.1100000000000003</v>
      </c>
      <c r="C48" s="179" t="s">
        <v>13371</v>
      </c>
      <c r="D48" s="192">
        <v>43217</v>
      </c>
      <c r="E48" s="200" t="s">
        <v>13499</v>
      </c>
      <c r="F48" s="37" t="s">
        <v>13405</v>
      </c>
      <c r="G48" s="34"/>
    </row>
    <row r="49" spans="1:7" ht="51">
      <c r="A49" s="357"/>
      <c r="B49" s="191">
        <v>5.12</v>
      </c>
      <c r="C49" s="179" t="s">
        <v>13371</v>
      </c>
      <c r="D49" s="192">
        <v>43581</v>
      </c>
      <c r="E49" s="200" t="s">
        <v>13499</v>
      </c>
      <c r="F49" s="37" t="s">
        <v>14064</v>
      </c>
      <c r="G49" s="34"/>
    </row>
    <row r="50" spans="1:7" ht="71.400000000000006">
      <c r="A50" s="357"/>
      <c r="B50" s="240">
        <v>6</v>
      </c>
      <c r="C50" s="179" t="s">
        <v>13371</v>
      </c>
      <c r="D50" s="192">
        <v>43964</v>
      </c>
      <c r="E50" s="200" t="s">
        <v>14291</v>
      </c>
      <c r="F50" s="37" t="s">
        <v>14074</v>
      </c>
      <c r="G50" s="34"/>
    </row>
    <row r="51" spans="1:7" ht="40.799999999999997">
      <c r="A51" s="357"/>
      <c r="B51" s="191">
        <v>6.01</v>
      </c>
      <c r="C51" s="179" t="s">
        <v>13371</v>
      </c>
      <c r="D51" s="192">
        <v>43970</v>
      </c>
      <c r="E51" s="200" t="s">
        <v>15309</v>
      </c>
      <c r="F51" s="200" t="s">
        <v>14074</v>
      </c>
      <c r="G51" s="34"/>
    </row>
    <row r="52" spans="1:7" ht="40.799999999999997">
      <c r="A52" s="357"/>
      <c r="B52" s="191">
        <v>6.1</v>
      </c>
      <c r="C52" s="179" t="s">
        <v>13371</v>
      </c>
      <c r="D52" s="192">
        <v>44314</v>
      </c>
      <c r="E52" s="200" t="s">
        <v>15314</v>
      </c>
      <c r="F52" s="200" t="s">
        <v>15319</v>
      </c>
      <c r="G52" s="34"/>
    </row>
    <row r="53" spans="1:7" ht="13.2" thickBot="1">
      <c r="A53" s="358"/>
      <c r="B53" s="359" t="str">
        <f ca="1">OFFSET(L!$C$1,MATCH("General"&amp;"Cpy",L!$A:$A,0)-1,SL,,)</f>
        <v>© 2021 Responsible Minerals Initiative. All rights reserved.</v>
      </c>
      <c r="C53" s="359"/>
      <c r="D53" s="359"/>
      <c r="E53" s="359"/>
      <c r="F53" s="359"/>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0F12D9F-B378-4C04-A91C-971CD6E526F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13622B1-5A65-40BD-93F9-F048EB800B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40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0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 customHeight="1">
      <c r="A52" s="121" t="str">
        <f ca="1">OFFSET(L!$C$1,MATCH("Instructions"&amp;ADDRESS(ROW(),COLUMN(),4),L!$A:$A,0)-1,SL,,)</f>
        <v>2. Metal (*)   -   Use the pull down menu to select the metal for which you are entering smelter information.  This field is mandatory.</v>
      </c>
      <c r="B52" s="114"/>
    </row>
    <row r="53" spans="1:2" ht="78.90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40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0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sqref="A1:K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8" t="s">
        <v>15607</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8" t="s">
        <v>15608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6" t="s">
        <v>15609</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8" t="s">
        <v>15610</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8" t="s">
        <v>15611</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8" t="s">
        <v>15612</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6" t="s">
        <v>15613</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39" t="s">
        <v>15614</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2">
        <v>44448</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4" t="str">
        <f ca="1">D25</f>
        <v>Answer</v>
      </c>
      <c r="E31" s="404"/>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4" t="str">
        <f ca="1">D25</f>
        <v>Answer</v>
      </c>
      <c r="E37" s="404"/>
      <c r="F37" s="21"/>
      <c r="G37" s="55" t="str">
        <f ca="1">G25</f>
        <v>Comments</v>
      </c>
      <c r="H37" s="407"/>
      <c r="I37" s="407"/>
      <c r="J37" s="407"/>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4" t="str">
        <f ca="1">D25</f>
        <v>Answer</v>
      </c>
      <c r="E43" s="404"/>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12" t="s">
        <v>15615</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t="s">
        <v>15616</v>
      </c>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489</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3" t="s">
        <v>489</v>
      </c>
      <c r="E85" s="394"/>
      <c r="F85" s="68"/>
      <c r="G85" s="386" t="s">
        <v>15617</v>
      </c>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489</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v>
      </c>
      <c r="C89" s="68"/>
      <c r="D89" s="384" t="s">
        <v>489</v>
      </c>
      <c r="E89" s="385"/>
      <c r="F89" s="68"/>
      <c r="G89" s="386" t="s">
        <v>15618</v>
      </c>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9D0BFCA-2A93-4399-AF2F-F877A7BE6C2E}"/>
    <hyperlink ref="D20" r:id="rId4" xr:uid="{E14854B9-D010-482A-AF4C-A0A169F771A7}"/>
    <hyperlink ref="G77" r:id="rId5" xr:uid="{45FDFBA2-DB63-476B-A727-F5B34A7378A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5.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89999999999998"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6C8010A-2C83-4594-AD70-3552F93763B5}"/>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6.2">
      <c r="A2" s="77" t="s">
        <v>898</v>
      </c>
      <c r="B2" s="78" t="str">
        <f>IF(F65=1,"Click here to return to Smelter List","")</f>
        <v/>
      </c>
      <c r="C2" s="150" t="str">
        <f>IF(F65=1,"Click here to return to Product List","")</f>
        <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Sinclair &amp; Rush Ltd</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Daniel Purton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dpurton@sinclair-rush.co.uk</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 (0) 1622 620222</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Mark Osborn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mosborn@sinclair-rush.co.uk</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44448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807</v>
      </c>
      <c r="F38" s="106"/>
      <c r="G38" s="24"/>
      <c r="H38" s="24"/>
    </row>
    <row r="39" spans="1:10" ht="26.4">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808</v>
      </c>
      <c r="F43" s="106"/>
      <c r="G43" s="24"/>
      <c r="H43" s="24"/>
    </row>
    <row r="44" spans="1:10" ht="51.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5</v>
      </c>
      <c r="B56" s="102" t="str">
        <f>Declaration!G77</f>
        <v>https://www.sinclair-rush.co.uk/media/4095/12-conflict-minerals-policy-statement-2021-04-01.pdf</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Allan Gower</cp:lastModifiedBy>
  <cp:lastPrinted>2015-04-21T20:47:43Z</cp:lastPrinted>
  <dcterms:created xsi:type="dcterms:W3CDTF">2010-06-21T21:00:23Z</dcterms:created>
  <dcterms:modified xsi:type="dcterms:W3CDTF">2021-10-29T13:54:40Z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